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mar21\Documents\FISM\Anno scolastico\2025 2026\"/>
    </mc:Choice>
  </mc:AlternateContent>
  <xr:revisionPtr revIDLastSave="0" documentId="13_ncr:1_{7CE2E8DB-7EA0-4156-9C04-97E5CA31D349}" xr6:coauthVersionLast="47" xr6:coauthVersionMax="47" xr10:uidLastSave="{00000000-0000-0000-0000-000000000000}"/>
  <bookViews>
    <workbookView xWindow="-98" yWindow="-98" windowWidth="21795" windowHeight="12345" xr2:uid="{00000000-000D-0000-FFFF-FFFF00000000}"/>
  </bookViews>
  <sheets>
    <sheet name="Calendario scol 2025 2026" sheetId="1" r:id="rId1"/>
  </sheets>
  <externalReferences>
    <externalReference r:id="rId2"/>
  </externalReferences>
  <definedNames>
    <definedName name="_xlnm._FilterDatabase" localSheetId="0" hidden="1">'Calendario scol 2025 2026'!$A$2:$AK$2</definedName>
    <definedName name="_xlnm.Print_Area" localSheetId="0">'Calendario scol 2025 2026'!$A$1:$AK$34</definedName>
    <definedName name="FESTE">'[1]Calendario scol 2017 2018'!$A$2:$A$206</definedName>
    <definedName name="GGSETTIMANA">'[1]Calendario scol 2017 2018'!$C$2:$C$8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11" i="1" l="1"/>
  <c r="AN10" i="1"/>
  <c r="AN9" i="1"/>
  <c r="AN12" i="1"/>
  <c r="AN13" i="1"/>
  <c r="AN14" i="1"/>
  <c r="A1" i="1" l="1"/>
  <c r="A3" i="1" l="1"/>
  <c r="B3" i="1" s="1"/>
  <c r="D1" i="1"/>
  <c r="D3" i="1" s="1"/>
  <c r="E3" i="1" s="1"/>
  <c r="D4" i="1" l="1"/>
  <c r="E4" i="1" s="1"/>
  <c r="A4" i="1"/>
  <c r="B4" i="1" s="1"/>
  <c r="G1" i="1"/>
  <c r="G3" i="1" s="1"/>
  <c r="AM3" i="1" s="1"/>
  <c r="D5" i="1" l="1"/>
  <c r="E5" i="1" s="1"/>
  <c r="G4" i="1"/>
  <c r="H3" i="1"/>
  <c r="AN3" i="1" s="1"/>
  <c r="A5" i="1"/>
  <c r="B5" i="1" s="1"/>
  <c r="J1" i="1"/>
  <c r="J3" i="1" s="1"/>
  <c r="D6" i="1" l="1"/>
  <c r="E6" i="1" s="1"/>
  <c r="J4" i="1"/>
  <c r="K3" i="1"/>
  <c r="G5" i="1"/>
  <c r="H4" i="1"/>
  <c r="A6" i="1"/>
  <c r="B6" i="1" s="1"/>
  <c r="N2" i="1"/>
  <c r="N3" i="1" s="1"/>
  <c r="AM7" i="1" s="1"/>
  <c r="D7" i="1" l="1"/>
  <c r="E7" i="1" s="1"/>
  <c r="N4" i="1"/>
  <c r="O3" i="1"/>
  <c r="AN7" i="1" s="1"/>
  <c r="G6" i="1"/>
  <c r="H5" i="1"/>
  <c r="J5" i="1"/>
  <c r="K4" i="1"/>
  <c r="A7" i="1"/>
  <c r="B7" i="1" s="1"/>
  <c r="Q1" i="1"/>
  <c r="Q3" i="1" s="1"/>
  <c r="D8" i="1" l="1"/>
  <c r="E8" i="1" s="1"/>
  <c r="J6" i="1"/>
  <c r="K5" i="1"/>
  <c r="O4" i="1"/>
  <c r="N5" i="1"/>
  <c r="G7" i="1"/>
  <c r="H6" i="1"/>
  <c r="Q4" i="1"/>
  <c r="R3" i="1"/>
  <c r="A8" i="1"/>
  <c r="B8" i="1" s="1"/>
  <c r="T1" i="1"/>
  <c r="T3" i="1" s="1"/>
  <c r="D9" i="1" l="1"/>
  <c r="E9" i="1" s="1"/>
  <c r="G8" i="1"/>
  <c r="H7" i="1"/>
  <c r="J7" i="1"/>
  <c r="K6" i="1"/>
  <c r="O5" i="1"/>
  <c r="N6" i="1"/>
  <c r="Q5" i="1"/>
  <c r="R4" i="1"/>
  <c r="T4" i="1"/>
  <c r="U3" i="1"/>
  <c r="A9" i="1"/>
  <c r="B9" i="1" s="1"/>
  <c r="W1" i="1"/>
  <c r="W3" i="1" s="1"/>
  <c r="D10" i="1" l="1"/>
  <c r="E10" i="1" s="1"/>
  <c r="T5" i="1"/>
  <c r="U4" i="1"/>
  <c r="W4" i="1"/>
  <c r="X3" i="1"/>
  <c r="Q6" i="1"/>
  <c r="R5" i="1"/>
  <c r="J8" i="1"/>
  <c r="K7" i="1"/>
  <c r="O6" i="1"/>
  <c r="N7" i="1"/>
  <c r="G9" i="1"/>
  <c r="H8" i="1"/>
  <c r="A10" i="1"/>
  <c r="B10" i="1" s="1"/>
  <c r="Z1" i="1"/>
  <c r="Z3" i="1" s="1"/>
  <c r="AM16" i="1" s="1"/>
  <c r="D11" i="1" l="1"/>
  <c r="E11" i="1" s="1"/>
  <c r="G10" i="1"/>
  <c r="H9" i="1"/>
  <c r="J9" i="1"/>
  <c r="K8" i="1"/>
  <c r="W5" i="1"/>
  <c r="W6" i="1" s="1"/>
  <c r="W7" i="1" s="1"/>
  <c r="W8" i="1" s="1"/>
  <c r="X4" i="1"/>
  <c r="Z4" i="1"/>
  <c r="AA3" i="1"/>
  <c r="AN16" i="1" s="1"/>
  <c r="N8" i="1"/>
  <c r="AM8" i="1" s="1"/>
  <c r="O7" i="1"/>
  <c r="Q7" i="1"/>
  <c r="R6" i="1"/>
  <c r="T6" i="1"/>
  <c r="U5" i="1"/>
  <c r="A11" i="1"/>
  <c r="B11" i="1" s="1"/>
  <c r="AC1" i="1"/>
  <c r="AC3" i="1" s="1"/>
  <c r="D12" i="1" l="1"/>
  <c r="E12" i="1" s="1"/>
  <c r="AC4" i="1"/>
  <c r="AM17" i="1" s="1"/>
  <c r="AD3" i="1"/>
  <c r="Q8" i="1"/>
  <c r="R7" i="1"/>
  <c r="Z5" i="1"/>
  <c r="AA4" i="1"/>
  <c r="J10" i="1"/>
  <c r="AM4" i="1" s="1"/>
  <c r="K9" i="1"/>
  <c r="T7" i="1"/>
  <c r="U6" i="1"/>
  <c r="O8" i="1"/>
  <c r="AN8" i="1" s="1"/>
  <c r="N9" i="1"/>
  <c r="X5" i="1"/>
  <c r="G11" i="1"/>
  <c r="H10" i="1"/>
  <c r="A12" i="1"/>
  <c r="B12" i="1" s="1"/>
  <c r="AF1" i="1"/>
  <c r="AF3" i="1" s="1"/>
  <c r="AF4" i="1" s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D13" i="1" l="1"/>
  <c r="E13" i="1" s="1"/>
  <c r="AF31" i="1"/>
  <c r="AF33" i="1"/>
  <c r="AG33" i="1" s="1"/>
  <c r="AF32" i="1"/>
  <c r="AG32" i="1" s="1"/>
  <c r="J11" i="1"/>
  <c r="K10" i="1"/>
  <c r="AN4" i="1" s="1"/>
  <c r="Q9" i="1"/>
  <c r="R8" i="1"/>
  <c r="X6" i="1"/>
  <c r="G12" i="1"/>
  <c r="H11" i="1"/>
  <c r="O9" i="1"/>
  <c r="N10" i="1"/>
  <c r="T8" i="1"/>
  <c r="U7" i="1"/>
  <c r="Z6" i="1"/>
  <c r="AA5" i="1"/>
  <c r="AC5" i="1"/>
  <c r="AD4" i="1"/>
  <c r="AN17" i="1" s="1"/>
  <c r="A13" i="1"/>
  <c r="B13" i="1" s="1"/>
  <c r="AI1" i="1"/>
  <c r="AI3" i="1" s="1"/>
  <c r="AG3" i="1"/>
  <c r="D14" i="1" l="1"/>
  <c r="E14" i="1"/>
  <c r="D15" i="1"/>
  <c r="O10" i="1"/>
  <c r="N11" i="1"/>
  <c r="Z7" i="1"/>
  <c r="AA6" i="1"/>
  <c r="X7" i="1"/>
  <c r="J12" i="1"/>
  <c r="K11" i="1"/>
  <c r="AI4" i="1"/>
  <c r="AJ3" i="1"/>
  <c r="AC6" i="1"/>
  <c r="AD5" i="1"/>
  <c r="T9" i="1"/>
  <c r="U8" i="1"/>
  <c r="G13" i="1"/>
  <c r="H12" i="1"/>
  <c r="Q10" i="1"/>
  <c r="R9" i="1"/>
  <c r="A14" i="1"/>
  <c r="B14" i="1" s="1"/>
  <c r="AG4" i="1"/>
  <c r="E15" i="1" l="1"/>
  <c r="D16" i="1"/>
  <c r="G14" i="1"/>
  <c r="H13" i="1"/>
  <c r="AC7" i="1"/>
  <c r="AD6" i="1"/>
  <c r="J13" i="1"/>
  <c r="K12" i="1"/>
  <c r="Z8" i="1"/>
  <c r="AA7" i="1"/>
  <c r="O11" i="1"/>
  <c r="N12" i="1"/>
  <c r="Q11" i="1"/>
  <c r="R10" i="1"/>
  <c r="T10" i="1"/>
  <c r="U9" i="1"/>
  <c r="AI5" i="1"/>
  <c r="AJ4" i="1"/>
  <c r="W9" i="1"/>
  <c r="X8" i="1"/>
  <c r="A15" i="1"/>
  <c r="B15" i="1" s="1"/>
  <c r="AG5" i="1"/>
  <c r="E16" i="1" l="1"/>
  <c r="D17" i="1"/>
  <c r="AI6" i="1"/>
  <c r="AJ5" i="1"/>
  <c r="Q12" i="1"/>
  <c r="R11" i="1"/>
  <c r="Z9" i="1"/>
  <c r="AA8" i="1"/>
  <c r="AC8" i="1"/>
  <c r="AD7" i="1"/>
  <c r="O12" i="1"/>
  <c r="N13" i="1"/>
  <c r="W10" i="1"/>
  <c r="X9" i="1"/>
  <c r="T11" i="1"/>
  <c r="U10" i="1"/>
  <c r="J14" i="1"/>
  <c r="K13" i="1"/>
  <c r="G15" i="1"/>
  <c r="H14" i="1"/>
  <c r="A16" i="1"/>
  <c r="B16" i="1" s="1"/>
  <c r="AG6" i="1"/>
  <c r="E17" i="1" l="1"/>
  <c r="D18" i="1"/>
  <c r="J15" i="1"/>
  <c r="K14" i="1"/>
  <c r="W11" i="1"/>
  <c r="X10" i="1"/>
  <c r="AC9" i="1"/>
  <c r="AD8" i="1"/>
  <c r="Q13" i="1"/>
  <c r="R12" i="1"/>
  <c r="O13" i="1"/>
  <c r="N14" i="1"/>
  <c r="G16" i="1"/>
  <c r="H15" i="1"/>
  <c r="T12" i="1"/>
  <c r="U11" i="1"/>
  <c r="Z10" i="1"/>
  <c r="AA9" i="1"/>
  <c r="AI7" i="1"/>
  <c r="AJ6" i="1"/>
  <c r="A17" i="1"/>
  <c r="B17" i="1" s="1"/>
  <c r="AG7" i="1"/>
  <c r="E18" i="1" l="1"/>
  <c r="D19" i="1"/>
  <c r="Z11" i="1"/>
  <c r="AA10" i="1"/>
  <c r="G17" i="1"/>
  <c r="H16" i="1"/>
  <c r="Q14" i="1"/>
  <c r="R13" i="1"/>
  <c r="W12" i="1"/>
  <c r="X11" i="1"/>
  <c r="O14" i="1"/>
  <c r="N15" i="1"/>
  <c r="AI8" i="1"/>
  <c r="AJ7" i="1"/>
  <c r="T13" i="1"/>
  <c r="U12" i="1"/>
  <c r="AC10" i="1"/>
  <c r="AD9" i="1"/>
  <c r="J16" i="1"/>
  <c r="K15" i="1"/>
  <c r="A18" i="1"/>
  <c r="B18" i="1" s="1"/>
  <c r="AG8" i="1"/>
  <c r="E19" i="1" l="1"/>
  <c r="D20" i="1"/>
  <c r="AC11" i="1"/>
  <c r="AD10" i="1"/>
  <c r="AI9" i="1"/>
  <c r="AJ8" i="1"/>
  <c r="W13" i="1"/>
  <c r="X12" i="1"/>
  <c r="G18" i="1"/>
  <c r="H17" i="1"/>
  <c r="O15" i="1"/>
  <c r="N16" i="1"/>
  <c r="J17" i="1"/>
  <c r="K16" i="1"/>
  <c r="T14" i="1"/>
  <c r="U13" i="1"/>
  <c r="Q15" i="1"/>
  <c r="R14" i="1"/>
  <c r="Z12" i="1"/>
  <c r="AA11" i="1"/>
  <c r="A19" i="1"/>
  <c r="B19" i="1" s="1"/>
  <c r="AG9" i="1"/>
  <c r="E20" i="1" l="1"/>
  <c r="D21" i="1"/>
  <c r="Q16" i="1"/>
  <c r="R15" i="1"/>
  <c r="J18" i="1"/>
  <c r="K17" i="1"/>
  <c r="G19" i="1"/>
  <c r="H18" i="1"/>
  <c r="AI10" i="1"/>
  <c r="AJ9" i="1"/>
  <c r="O16" i="1"/>
  <c r="N17" i="1"/>
  <c r="Z13" i="1"/>
  <c r="AA12" i="1"/>
  <c r="T15" i="1"/>
  <c r="U14" i="1"/>
  <c r="W14" i="1"/>
  <c r="X13" i="1"/>
  <c r="AC12" i="1"/>
  <c r="AD11" i="1"/>
  <c r="A20" i="1"/>
  <c r="B20" i="1" s="1"/>
  <c r="AG10" i="1"/>
  <c r="E21" i="1" l="1"/>
  <c r="D22" i="1"/>
  <c r="W15" i="1"/>
  <c r="X14" i="1"/>
  <c r="Z14" i="1"/>
  <c r="AA13" i="1"/>
  <c r="AI11" i="1"/>
  <c r="AJ10" i="1"/>
  <c r="J19" i="1"/>
  <c r="K18" i="1"/>
  <c r="O17" i="1"/>
  <c r="N18" i="1"/>
  <c r="AC13" i="1"/>
  <c r="AD12" i="1"/>
  <c r="T16" i="1"/>
  <c r="U15" i="1"/>
  <c r="G20" i="1"/>
  <c r="H19" i="1"/>
  <c r="Q17" i="1"/>
  <c r="R16" i="1"/>
  <c r="A21" i="1"/>
  <c r="B21" i="1" s="1"/>
  <c r="AG11" i="1"/>
  <c r="E22" i="1" l="1"/>
  <c r="D23" i="1"/>
  <c r="G21" i="1"/>
  <c r="H20" i="1"/>
  <c r="AC14" i="1"/>
  <c r="AD13" i="1"/>
  <c r="J20" i="1"/>
  <c r="K19" i="1"/>
  <c r="Z15" i="1"/>
  <c r="AA14" i="1"/>
  <c r="O18" i="1"/>
  <c r="N19" i="1"/>
  <c r="Q18" i="1"/>
  <c r="R17" i="1"/>
  <c r="T17" i="1"/>
  <c r="U16" i="1"/>
  <c r="AI12" i="1"/>
  <c r="AJ11" i="1"/>
  <c r="W16" i="1"/>
  <c r="X15" i="1"/>
  <c r="A22" i="1"/>
  <c r="B22" i="1" s="1"/>
  <c r="AG12" i="1"/>
  <c r="E23" i="1" l="1"/>
  <c r="D24" i="1"/>
  <c r="AI13" i="1"/>
  <c r="AJ12" i="1"/>
  <c r="Q19" i="1"/>
  <c r="R18" i="1"/>
  <c r="Z16" i="1"/>
  <c r="AA15" i="1"/>
  <c r="AC15" i="1"/>
  <c r="AD14" i="1"/>
  <c r="O19" i="1"/>
  <c r="N20" i="1"/>
  <c r="W17" i="1"/>
  <c r="X16" i="1"/>
  <c r="T18" i="1"/>
  <c r="U17" i="1"/>
  <c r="J21" i="1"/>
  <c r="K20" i="1"/>
  <c r="G22" i="1"/>
  <c r="H21" i="1"/>
  <c r="A23" i="1"/>
  <c r="B23" i="1" s="1"/>
  <c r="AG13" i="1"/>
  <c r="E24" i="1" l="1"/>
  <c r="D25" i="1"/>
  <c r="J22" i="1"/>
  <c r="K21" i="1"/>
  <c r="W18" i="1"/>
  <c r="X17" i="1"/>
  <c r="AC16" i="1"/>
  <c r="AD15" i="1"/>
  <c r="Q20" i="1"/>
  <c r="R19" i="1"/>
  <c r="O20" i="1"/>
  <c r="N21" i="1"/>
  <c r="G23" i="1"/>
  <c r="H22" i="1"/>
  <c r="T19" i="1"/>
  <c r="U18" i="1"/>
  <c r="Z17" i="1"/>
  <c r="AA16" i="1"/>
  <c r="AI14" i="1"/>
  <c r="AJ13" i="1"/>
  <c r="A24" i="1"/>
  <c r="B24" i="1" s="1"/>
  <c r="AG14" i="1"/>
  <c r="E25" i="1" l="1"/>
  <c r="D26" i="1"/>
  <c r="Z18" i="1"/>
  <c r="AA17" i="1"/>
  <c r="G24" i="1"/>
  <c r="H23" i="1"/>
  <c r="Q21" i="1"/>
  <c r="R20" i="1"/>
  <c r="W19" i="1"/>
  <c r="X18" i="1"/>
  <c r="O21" i="1"/>
  <c r="N22" i="1"/>
  <c r="AI15" i="1"/>
  <c r="AJ14" i="1"/>
  <c r="T20" i="1"/>
  <c r="U19" i="1"/>
  <c r="AC17" i="1"/>
  <c r="AD16" i="1"/>
  <c r="J23" i="1"/>
  <c r="K22" i="1"/>
  <c r="A25" i="1"/>
  <c r="B25" i="1" s="1"/>
  <c r="AG15" i="1"/>
  <c r="E26" i="1" l="1"/>
  <c r="D27" i="1"/>
  <c r="AC18" i="1"/>
  <c r="AD17" i="1"/>
  <c r="AI16" i="1"/>
  <c r="AJ15" i="1"/>
  <c r="W20" i="1"/>
  <c r="X19" i="1"/>
  <c r="G25" i="1"/>
  <c r="H24" i="1"/>
  <c r="O22" i="1"/>
  <c r="N23" i="1"/>
  <c r="J24" i="1"/>
  <c r="K23" i="1"/>
  <c r="T21" i="1"/>
  <c r="U20" i="1"/>
  <c r="Q22" i="1"/>
  <c r="R21" i="1"/>
  <c r="Z19" i="1"/>
  <c r="AA18" i="1"/>
  <c r="A26" i="1"/>
  <c r="B26" i="1" s="1"/>
  <c r="AG16" i="1"/>
  <c r="E27" i="1" l="1"/>
  <c r="D28" i="1"/>
  <c r="Q23" i="1"/>
  <c r="R22" i="1"/>
  <c r="J25" i="1"/>
  <c r="K24" i="1"/>
  <c r="G26" i="1"/>
  <c r="H25" i="1"/>
  <c r="AI17" i="1"/>
  <c r="AM18" i="1" s="1"/>
  <c r="AJ16" i="1"/>
  <c r="O23" i="1"/>
  <c r="N24" i="1"/>
  <c r="Z20" i="1"/>
  <c r="AA19" i="1"/>
  <c r="T22" i="1"/>
  <c r="U21" i="1"/>
  <c r="W21" i="1"/>
  <c r="X20" i="1"/>
  <c r="AC19" i="1"/>
  <c r="AD18" i="1"/>
  <c r="A27" i="1"/>
  <c r="B27" i="1" s="1"/>
  <c r="AG17" i="1"/>
  <c r="E28" i="1" l="1"/>
  <c r="D29" i="1"/>
  <c r="W22" i="1"/>
  <c r="X21" i="1"/>
  <c r="Z21" i="1"/>
  <c r="AA20" i="1"/>
  <c r="AI18" i="1"/>
  <c r="AJ17" i="1"/>
  <c r="AN18" i="1" s="1"/>
  <c r="J26" i="1"/>
  <c r="K25" i="1"/>
  <c r="O24" i="1"/>
  <c r="N25" i="1"/>
  <c r="AC20" i="1"/>
  <c r="AD19" i="1"/>
  <c r="T23" i="1"/>
  <c r="U22" i="1"/>
  <c r="G27" i="1"/>
  <c r="H26" i="1"/>
  <c r="Q24" i="1"/>
  <c r="R23" i="1"/>
  <c r="A28" i="1"/>
  <c r="B28" i="1" s="1"/>
  <c r="AG18" i="1"/>
  <c r="E29" i="1" l="1"/>
  <c r="D30" i="1"/>
  <c r="G28" i="1"/>
  <c r="H27" i="1"/>
  <c r="AC21" i="1"/>
  <c r="AC22" i="1" s="1"/>
  <c r="AD20" i="1"/>
  <c r="J27" i="1"/>
  <c r="AM5" i="1" s="1"/>
  <c r="K26" i="1"/>
  <c r="Z22" i="1"/>
  <c r="AA21" i="1"/>
  <c r="O25" i="1"/>
  <c r="N26" i="1"/>
  <c r="Q25" i="1"/>
  <c r="R24" i="1"/>
  <c r="T24" i="1"/>
  <c r="U23" i="1"/>
  <c r="AI19" i="1"/>
  <c r="AJ18" i="1"/>
  <c r="W23" i="1"/>
  <c r="X22" i="1"/>
  <c r="A29" i="1"/>
  <c r="B29" i="1" s="1"/>
  <c r="AG19" i="1"/>
  <c r="E30" i="1" l="1"/>
  <c r="D32" i="1"/>
  <c r="E32" i="1" s="1"/>
  <c r="D31" i="1"/>
  <c r="E31" i="1" s="1"/>
  <c r="D33" i="1"/>
  <c r="E33" i="1" s="1"/>
  <c r="AI20" i="1"/>
  <c r="AJ19" i="1"/>
  <c r="Q26" i="1"/>
  <c r="R25" i="1"/>
  <c r="Z23" i="1"/>
  <c r="AA22" i="1"/>
  <c r="AD21" i="1"/>
  <c r="O26" i="1"/>
  <c r="N27" i="1"/>
  <c r="W24" i="1"/>
  <c r="X23" i="1"/>
  <c r="T25" i="1"/>
  <c r="U24" i="1"/>
  <c r="J28" i="1"/>
  <c r="AM6" i="1" s="1"/>
  <c r="K27" i="1"/>
  <c r="AN5" i="1" s="1"/>
  <c r="G29" i="1"/>
  <c r="H28" i="1"/>
  <c r="A30" i="1"/>
  <c r="B30" i="1" s="1"/>
  <c r="AG20" i="1"/>
  <c r="J29" i="1" l="1"/>
  <c r="K28" i="1"/>
  <c r="AN6" i="1" s="1"/>
  <c r="W25" i="1"/>
  <c r="X24" i="1"/>
  <c r="AC23" i="1"/>
  <c r="AD22" i="1"/>
  <c r="Q27" i="1"/>
  <c r="R26" i="1"/>
  <c r="O27" i="1"/>
  <c r="N28" i="1"/>
  <c r="G30" i="1"/>
  <c r="H29" i="1"/>
  <c r="T26" i="1"/>
  <c r="U25" i="1"/>
  <c r="Z24" i="1"/>
  <c r="AA23" i="1"/>
  <c r="AI21" i="1"/>
  <c r="AJ20" i="1"/>
  <c r="A32" i="1"/>
  <c r="B32" i="1" s="1"/>
  <c r="A31" i="1"/>
  <c r="B31" i="1" s="1"/>
  <c r="A33" i="1"/>
  <c r="AG21" i="1"/>
  <c r="Z25" i="1" l="1"/>
  <c r="AA24" i="1"/>
  <c r="H30" i="1"/>
  <c r="G33" i="1"/>
  <c r="G32" i="1"/>
  <c r="H32" i="1" s="1"/>
  <c r="G31" i="1"/>
  <c r="H31" i="1" s="1"/>
  <c r="Q28" i="1"/>
  <c r="R27" i="1"/>
  <c r="W26" i="1"/>
  <c r="X25" i="1"/>
  <c r="O28" i="1"/>
  <c r="N29" i="1"/>
  <c r="AI22" i="1"/>
  <c r="AJ21" i="1"/>
  <c r="T27" i="1"/>
  <c r="U26" i="1"/>
  <c r="AC24" i="1"/>
  <c r="AD23" i="1"/>
  <c r="J30" i="1"/>
  <c r="K29" i="1"/>
  <c r="AG22" i="1"/>
  <c r="O29" i="1" l="1"/>
  <c r="N30" i="1"/>
  <c r="K30" i="1"/>
  <c r="J33" i="1"/>
  <c r="K33" i="1" s="1"/>
  <c r="J32" i="1"/>
  <c r="K32" i="1" s="1"/>
  <c r="J31" i="1"/>
  <c r="K31" i="1" s="1"/>
  <c r="T28" i="1"/>
  <c r="U27" i="1"/>
  <c r="Q29" i="1"/>
  <c r="R28" i="1"/>
  <c r="AC25" i="1"/>
  <c r="AD24" i="1"/>
  <c r="AI23" i="1"/>
  <c r="AJ22" i="1"/>
  <c r="W27" i="1"/>
  <c r="AM15" i="1" s="1"/>
  <c r="X26" i="1"/>
  <c r="Z26" i="1"/>
  <c r="AA25" i="1"/>
  <c r="AG23" i="1"/>
  <c r="Z27" i="1" l="1"/>
  <c r="AA26" i="1"/>
  <c r="AI24" i="1"/>
  <c r="AJ23" i="1"/>
  <c r="Q30" i="1"/>
  <c r="R29" i="1"/>
  <c r="W28" i="1"/>
  <c r="X27" i="1"/>
  <c r="AN15" i="1" s="1"/>
  <c r="AC26" i="1"/>
  <c r="AD25" i="1"/>
  <c r="T29" i="1"/>
  <c r="U28" i="1"/>
  <c r="O30" i="1"/>
  <c r="N31" i="1"/>
  <c r="O31" i="1" s="1"/>
  <c r="N33" i="1"/>
  <c r="O33" i="1" s="1"/>
  <c r="N32" i="1"/>
  <c r="O32" i="1" s="1"/>
  <c r="AG24" i="1"/>
  <c r="T30" i="1" l="1"/>
  <c r="U29" i="1"/>
  <c r="W29" i="1"/>
  <c r="X28" i="1"/>
  <c r="AI25" i="1"/>
  <c r="AJ24" i="1"/>
  <c r="AC27" i="1"/>
  <c r="AD26" i="1"/>
  <c r="R30" i="1"/>
  <c r="Q33" i="1"/>
  <c r="Q32" i="1"/>
  <c r="Q31" i="1"/>
  <c r="Z28" i="1"/>
  <c r="AA27" i="1"/>
  <c r="AG25" i="1"/>
  <c r="Z29" i="1" l="1"/>
  <c r="AA28" i="1"/>
  <c r="AC28" i="1"/>
  <c r="AD27" i="1"/>
  <c r="W30" i="1"/>
  <c r="X29" i="1"/>
  <c r="AI26" i="1"/>
  <c r="AJ25" i="1"/>
  <c r="U30" i="1"/>
  <c r="T31" i="1"/>
  <c r="U31" i="1" s="1"/>
  <c r="T33" i="1"/>
  <c r="U33" i="1" s="1"/>
  <c r="T32" i="1"/>
  <c r="U32" i="1" s="1"/>
  <c r="AG26" i="1"/>
  <c r="AI27" i="1" l="1"/>
  <c r="AJ26" i="1"/>
  <c r="AC29" i="1"/>
  <c r="AD28" i="1"/>
  <c r="X30" i="1"/>
  <c r="W32" i="1"/>
  <c r="X32" i="1" s="1"/>
  <c r="W31" i="1"/>
  <c r="X31" i="1" s="1"/>
  <c r="W33" i="1"/>
  <c r="Z30" i="1"/>
  <c r="AA29" i="1"/>
  <c r="AG27" i="1"/>
  <c r="AA30" i="1" l="1"/>
  <c r="Z33" i="1"/>
  <c r="AA33" i="1" s="1"/>
  <c r="Z32" i="1"/>
  <c r="AA32" i="1" s="1"/>
  <c r="Z31" i="1"/>
  <c r="AA31" i="1" s="1"/>
  <c r="AC30" i="1"/>
  <c r="AD29" i="1"/>
  <c r="AI28" i="1"/>
  <c r="AJ27" i="1"/>
  <c r="AG28" i="1"/>
  <c r="AI29" i="1" l="1"/>
  <c r="AJ28" i="1"/>
  <c r="AD30" i="1"/>
  <c r="AC33" i="1"/>
  <c r="AC32" i="1"/>
  <c r="AD32" i="1" s="1"/>
  <c r="AC31" i="1"/>
  <c r="AD31" i="1" s="1"/>
  <c r="AG29" i="1"/>
  <c r="AI30" i="1" l="1"/>
  <c r="AJ29" i="1"/>
  <c r="AG30" i="1"/>
  <c r="AJ30" i="1" l="1"/>
  <c r="AI32" i="1"/>
  <c r="AJ32" i="1" s="1"/>
  <c r="AI31" i="1"/>
  <c r="AJ31" i="1" s="1"/>
  <c r="AI33" i="1"/>
  <c r="AJ33" i="1" s="1"/>
  <c r="AG31" i="1"/>
</calcChain>
</file>

<file path=xl/sharedStrings.xml><?xml version="1.0" encoding="utf-8"?>
<sst xmlns="http://schemas.openxmlformats.org/spreadsheetml/2006/main" count="41" uniqueCount="23">
  <si>
    <t>Tutti i Santi</t>
  </si>
  <si>
    <t>Festa della Repubblica</t>
  </si>
  <si>
    <t>Epifania</t>
  </si>
  <si>
    <t>Pasqua di Resurrezione</t>
  </si>
  <si>
    <t>Immacolata</t>
  </si>
  <si>
    <t>Lunedì dell'Angelo</t>
  </si>
  <si>
    <t>Assunta</t>
  </si>
  <si>
    <t>Festa della Liberazione</t>
  </si>
  <si>
    <t>S. Natale</t>
  </si>
  <si>
    <t>S. Stefano</t>
  </si>
  <si>
    <t>ELENCO FESTIVITA</t>
  </si>
  <si>
    <t>GG SETTIMANA</t>
  </si>
  <si>
    <t>Maria Madre di Dio</t>
  </si>
  <si>
    <t>1° Maggio</t>
  </si>
  <si>
    <t>Carnevale Romano</t>
  </si>
  <si>
    <t>Carnevale Ambrosiano</t>
  </si>
  <si>
    <t>Inizio Anno scolastico</t>
  </si>
  <si>
    <t>Fine Anno scolastico</t>
  </si>
  <si>
    <t>Inizio sospens. didattica Natale</t>
  </si>
  <si>
    <t>Fine sospens. didattica Natale</t>
  </si>
  <si>
    <t>Inizio sospens. didattica Pasqua</t>
  </si>
  <si>
    <t>Fine sospens. didattica Pasqua</t>
  </si>
  <si>
    <t>Anno Scolastico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</si>
</sst>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"/>
    <numFmt numFmtId="165" formatCode="\ ddd"/>
    <numFmt numFmtId="166" formatCode="[$-410]d"/>
  </numFmts>
  <fonts count="27" x14ac:knownFonts="1">
    <font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8"/>
      <color rgb="FF002060"/>
      <name val="Arial"/>
      <family val="2"/>
    </font>
    <font>
      <b/>
      <sz val="8"/>
      <color rgb="FF002060"/>
      <name val="Arial"/>
      <family val="2"/>
    </font>
    <font>
      <sz val="8"/>
      <color rgb="FF002060"/>
      <name val="Arial Narrow"/>
      <family val="2"/>
    </font>
    <font>
      <sz val="8"/>
      <color theme="1"/>
      <name val="Arial"/>
      <family val="2"/>
    </font>
    <font>
      <b/>
      <sz val="7.5"/>
      <color rgb="FF0070C0"/>
      <name val="Arial"/>
      <family val="2"/>
    </font>
    <font>
      <sz val="12"/>
      <color rgb="FF002060"/>
      <name val="Arial Rounded MT Bold"/>
      <family val="2"/>
    </font>
    <font>
      <b/>
      <sz val="10"/>
      <color rgb="FF0851E2"/>
      <name val="Arial"/>
      <family val="2"/>
    </font>
    <font>
      <u/>
      <sz val="11"/>
      <color rgb="FF0851E2"/>
      <name val="Arial"/>
      <family val="2"/>
    </font>
    <font>
      <u/>
      <sz val="10"/>
      <color rgb="FF0851E2"/>
      <name val="Arial"/>
      <family val="2"/>
    </font>
    <font>
      <sz val="9"/>
      <color rgb="FF002060"/>
      <name val="Arial"/>
      <family val="2"/>
    </font>
    <font>
      <sz val="28"/>
      <color rgb="FFFF0000"/>
      <name val="BeautySchoolDropoutII"/>
    </font>
    <font>
      <b/>
      <sz val="28"/>
      <color rgb="FFFF0000"/>
      <name val="Arial"/>
      <family val="2"/>
    </font>
    <font>
      <sz val="7"/>
      <color rgb="FF002060"/>
      <name val="Arial Narrow"/>
      <family val="2"/>
    </font>
    <font>
      <b/>
      <sz val="14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8"/>
      <color rgb="FF002060"/>
      <name val="Calibri Light"/>
      <family val="2"/>
    </font>
    <font>
      <b/>
      <sz val="8"/>
      <color rgb="FFFF0000"/>
      <name val="Calibri Light"/>
      <family val="2"/>
    </font>
    <font>
      <sz val="8"/>
      <color rgb="FF0070C0"/>
      <name val="Calibri Light"/>
      <family val="2"/>
    </font>
    <font>
      <b/>
      <sz val="8"/>
      <color rgb="FF0070C0"/>
      <name val="Calibri Light"/>
      <family val="2"/>
    </font>
    <font>
      <b/>
      <sz val="8"/>
      <color theme="4" tint="-0.249977111117893"/>
      <name val="Calibri Light"/>
      <family val="2"/>
    </font>
    <font>
      <b/>
      <sz val="8"/>
      <color theme="5" tint="-0.249977111117893"/>
      <name val="Calibri Light"/>
      <family val="2"/>
    </font>
    <font>
      <sz val="8"/>
      <color theme="5" tint="-0.249977111117893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rgb="FFEDFDD3"/>
        <bgColor indexed="64"/>
      </patternFill>
    </fill>
    <fill>
      <gradientFill degree="180">
        <stop position="0">
          <color theme="0"/>
        </stop>
        <stop position="1">
          <color rgb="FFEDFDD3"/>
        </stop>
      </gradientFill>
    </fill>
    <fill>
      <patternFill patternType="solid">
        <fgColor rgb="FFFFC000"/>
        <bgColor indexed="11"/>
      </patternFill>
    </fill>
    <fill>
      <patternFill patternType="solid">
        <fgColor rgb="FFFFC000"/>
        <bgColor indexed="13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9"/>
      </patternFill>
    </fill>
    <fill>
      <gradientFill degree="180">
        <stop position="0">
          <color rgb="FF99FF33"/>
        </stop>
        <stop position="1">
          <color rgb="FFFFFF00"/>
        </stop>
      </gradient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auto="1"/>
      </patternFill>
    </fill>
    <fill>
      <patternFill patternType="solid">
        <fgColor rgb="FFFFFFFF"/>
        <bgColor indexed="64"/>
      </patternFill>
    </fill>
    <fill>
      <gradientFill>
        <stop position="0">
          <color rgb="FFFFECAF"/>
        </stop>
        <stop position="1">
          <color theme="0"/>
        </stop>
      </gradientFill>
    </fill>
    <fill>
      <gradientFill>
        <stop position="0">
          <color rgb="FFFEE49C"/>
        </stop>
        <stop position="1">
          <color theme="0"/>
        </stop>
      </gradientFill>
    </fill>
  </fills>
  <borders count="61">
    <border>
      <left/>
      <right/>
      <top/>
      <bottom/>
      <diagonal/>
    </border>
    <border>
      <left/>
      <right style="thin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hair">
        <color indexed="10"/>
      </top>
      <bottom style="hair">
        <color indexed="10"/>
      </bottom>
      <diagonal/>
    </border>
    <border>
      <left/>
      <right style="thin">
        <color indexed="10"/>
      </right>
      <top/>
      <bottom style="double">
        <color indexed="10"/>
      </bottom>
      <diagonal/>
    </border>
    <border>
      <left style="thin">
        <color indexed="10"/>
      </left>
      <right/>
      <top style="double">
        <color indexed="10"/>
      </top>
      <bottom style="hair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double">
        <color indexed="10"/>
      </left>
      <right/>
      <top style="double">
        <color indexed="10"/>
      </top>
      <bottom style="hair">
        <color indexed="10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10"/>
      </left>
      <right/>
      <top style="hair">
        <color rgb="FFFF0000"/>
      </top>
      <bottom style="hair">
        <color rgb="FFFF0000"/>
      </bottom>
      <diagonal/>
    </border>
    <border>
      <left style="thin">
        <color rgb="FFFF0000"/>
      </left>
      <right/>
      <top style="hair">
        <color rgb="FFFF0000"/>
      </top>
      <bottom style="hair">
        <color rgb="FFFF0000"/>
      </bottom>
      <diagonal/>
    </border>
    <border>
      <left style="thin">
        <color rgb="FFFF0000"/>
      </left>
      <right/>
      <top style="hair">
        <color rgb="FFFF0000"/>
      </top>
      <bottom style="double">
        <color indexed="1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double">
        <color indexed="10"/>
      </left>
      <right/>
      <top style="hair">
        <color rgb="FFFF0000"/>
      </top>
      <bottom style="hair">
        <color rgb="FFFF0000"/>
      </bottom>
      <diagonal/>
    </border>
    <border>
      <left style="double">
        <color indexed="10"/>
      </left>
      <right/>
      <top style="hair">
        <color rgb="FFFF0000"/>
      </top>
      <bottom style="double">
        <color indexed="1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indexed="10"/>
      </right>
      <top style="double">
        <color indexed="10"/>
      </top>
      <bottom style="hair">
        <color indexed="10"/>
      </bottom>
      <diagonal/>
    </border>
    <border>
      <left/>
      <right style="double">
        <color indexed="10"/>
      </right>
      <top style="hair">
        <color indexed="10"/>
      </top>
      <bottom style="hair">
        <color indexed="10"/>
      </bottom>
      <diagonal/>
    </border>
    <border>
      <left/>
      <right style="double">
        <color indexed="10"/>
      </right>
      <top style="hair">
        <color indexed="10"/>
      </top>
      <bottom style="double">
        <color indexed="10"/>
      </bottom>
      <diagonal/>
    </border>
    <border>
      <left style="double">
        <color indexed="10"/>
      </left>
      <right/>
      <top style="hair">
        <color rgb="FFFF0000"/>
      </top>
      <bottom/>
      <diagonal/>
    </border>
    <border>
      <left style="double">
        <color indexed="10"/>
      </left>
      <right/>
      <top/>
      <bottom style="hair">
        <color rgb="FFFF0000"/>
      </bottom>
      <diagonal/>
    </border>
    <border>
      <left/>
      <right style="thin">
        <color indexed="10"/>
      </right>
      <top/>
      <bottom style="hair">
        <color indexed="10"/>
      </bottom>
      <diagonal/>
    </border>
    <border>
      <left style="double">
        <color indexed="10"/>
      </left>
      <right/>
      <top style="hair">
        <color indexed="10"/>
      </top>
      <bottom style="hair">
        <color indexed="10"/>
      </bottom>
      <diagonal/>
    </border>
    <border>
      <left style="double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 style="double">
        <color rgb="FFFF0000"/>
      </right>
      <top style="hair">
        <color rgb="FFFF0000"/>
      </top>
      <bottom style="hair">
        <color rgb="FFFF0000"/>
      </bottom>
      <diagonal/>
    </border>
    <border>
      <left style="double">
        <color rgb="FFFF0000"/>
      </left>
      <right/>
      <top style="double">
        <color rgb="FFFF0000"/>
      </top>
      <bottom style="hair">
        <color rgb="FFFF0000"/>
      </bottom>
      <diagonal/>
    </border>
    <border>
      <left/>
      <right/>
      <top style="double">
        <color rgb="FFFF0000"/>
      </top>
      <bottom style="hair">
        <color rgb="FFFF0000"/>
      </bottom>
      <diagonal/>
    </border>
    <border>
      <left/>
      <right style="double">
        <color rgb="FFFF0000"/>
      </right>
      <top style="double">
        <color rgb="FFFF0000"/>
      </top>
      <bottom style="hair">
        <color rgb="FFFF0000"/>
      </bottom>
      <diagonal/>
    </border>
    <border>
      <left style="double">
        <color rgb="FFFF0000"/>
      </left>
      <right/>
      <top style="hair">
        <color rgb="FFFF0000"/>
      </top>
      <bottom style="double">
        <color rgb="FFFF0000"/>
      </bottom>
      <diagonal/>
    </border>
    <border>
      <left/>
      <right/>
      <top style="hair">
        <color rgb="FFFF0000"/>
      </top>
      <bottom style="double">
        <color rgb="FFFF0000"/>
      </bottom>
      <diagonal/>
    </border>
    <border>
      <left/>
      <right style="double">
        <color rgb="FFFF0000"/>
      </right>
      <top style="hair">
        <color rgb="FFFF0000"/>
      </top>
      <bottom style="double">
        <color rgb="FFFF0000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 style="thin">
        <color indexed="10"/>
      </left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thin">
        <color indexed="10"/>
      </right>
      <top style="double">
        <color indexed="10"/>
      </top>
      <bottom/>
      <diagonal/>
    </border>
    <border>
      <left style="thin">
        <color indexed="10"/>
      </left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double">
        <color indexed="10"/>
      </top>
      <bottom style="hair">
        <color indexed="10"/>
      </bottom>
      <diagonal/>
    </border>
    <border>
      <left/>
      <right/>
      <top style="hair">
        <color rgb="FFFF0000"/>
      </top>
      <bottom/>
      <diagonal/>
    </border>
    <border>
      <left/>
      <right/>
      <top/>
      <bottom style="hair">
        <color rgb="FFFF0000"/>
      </bottom>
      <diagonal/>
    </border>
    <border>
      <left/>
      <right/>
      <top style="hair">
        <color rgb="FFFF0000"/>
      </top>
      <bottom style="double">
        <color indexed="10"/>
      </bottom>
      <diagonal/>
    </border>
    <border>
      <left style="thin">
        <color indexed="10"/>
      </left>
      <right/>
      <top style="hair">
        <color rgb="FFFF0000"/>
      </top>
      <bottom/>
      <diagonal/>
    </border>
    <border>
      <left style="thin">
        <color indexed="10"/>
      </left>
      <right/>
      <top style="hair">
        <color indexed="10"/>
      </top>
      <bottom style="hair">
        <color indexed="10"/>
      </bottom>
      <diagonal/>
    </border>
    <border>
      <left style="thin">
        <color indexed="10"/>
      </left>
      <right/>
      <top/>
      <bottom style="hair">
        <color rgb="FFFF0000"/>
      </bottom>
      <diagonal/>
    </border>
    <border>
      <left style="thin">
        <color indexed="10"/>
      </left>
      <right/>
      <top style="hair">
        <color rgb="FFFF0000"/>
      </top>
      <bottom style="double">
        <color indexed="10"/>
      </bottom>
      <diagonal/>
    </border>
    <border>
      <left/>
      <right style="thin">
        <color indexed="10"/>
      </right>
      <top style="hair">
        <color indexed="10"/>
      </top>
      <bottom style="double">
        <color indexed="10"/>
      </bottom>
      <diagonal/>
    </border>
    <border>
      <left style="thin">
        <color indexed="10"/>
      </left>
      <right/>
      <top/>
      <bottom style="hair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thin">
        <color indexed="10"/>
      </right>
      <top style="double">
        <color indexed="10"/>
      </top>
      <bottom style="double">
        <color indexed="10"/>
      </bottom>
      <diagonal/>
    </border>
    <border>
      <left/>
      <right/>
      <top style="hair">
        <color indexed="10"/>
      </top>
      <bottom style="double">
        <color indexed="10"/>
      </bottom>
      <diagonal/>
    </border>
    <border>
      <left/>
      <right/>
      <top style="hair">
        <color indexed="10"/>
      </top>
      <bottom/>
      <diagonal/>
    </border>
  </borders>
  <cellStyleXfs count="2">
    <xf numFmtId="166" fontId="0" fillId="0" borderId="0"/>
    <xf numFmtId="166" fontId="1" fillId="0" borderId="0" applyNumberFormat="0" applyFill="0" applyBorder="0" applyAlignment="0" applyProtection="0">
      <alignment vertical="top"/>
      <protection locked="0"/>
    </xf>
  </cellStyleXfs>
  <cellXfs count="110">
    <xf numFmtId="166" fontId="0" fillId="0" borderId="0" xfId="0"/>
    <xf numFmtId="166" fontId="2" fillId="0" borderId="0" xfId="0" applyFont="1" applyAlignment="1" applyProtection="1">
      <alignment horizontal="center" vertical="center"/>
      <protection hidden="1"/>
    </xf>
    <xf numFmtId="166" fontId="3" fillId="0" borderId="0" xfId="0" applyFont="1" applyAlignment="1" applyProtection="1">
      <alignment horizontal="center" vertical="center"/>
      <protection hidden="1"/>
    </xf>
    <xf numFmtId="166" fontId="2" fillId="0" borderId="0" xfId="0" applyFont="1" applyAlignment="1" applyProtection="1">
      <alignment horizontal="left" vertical="center"/>
      <protection hidden="1"/>
    </xf>
    <xf numFmtId="166" fontId="5" fillId="2" borderId="4" xfId="0" applyFont="1" applyFill="1" applyBorder="1" applyAlignment="1" applyProtection="1">
      <alignment horizontal="center" vertical="center"/>
      <protection hidden="1"/>
    </xf>
    <xf numFmtId="166" fontId="5" fillId="2" borderId="7" xfId="0" applyFont="1" applyFill="1" applyBorder="1" applyAlignment="1" applyProtection="1">
      <alignment horizontal="center" vertical="center"/>
      <protection hidden="1"/>
    </xf>
    <xf numFmtId="166" fontId="13" fillId="0" borderId="0" xfId="0" applyFont="1" applyAlignment="1" applyProtection="1">
      <alignment horizontal="center" vertical="center"/>
      <protection hidden="1"/>
    </xf>
    <xf numFmtId="166" fontId="5" fillId="2" borderId="46" xfId="0" applyFont="1" applyFill="1" applyBorder="1" applyAlignment="1" applyProtection="1">
      <alignment horizontal="center" vertical="center"/>
      <protection hidden="1"/>
    </xf>
    <xf numFmtId="164" fontId="9" fillId="4" borderId="41" xfId="0" applyNumberFormat="1" applyFont="1" applyFill="1" applyBorder="1" applyAlignment="1" applyProtection="1">
      <alignment horizontal="center" vertical="center"/>
      <protection hidden="1"/>
    </xf>
    <xf numFmtId="164" fontId="9" fillId="4" borderId="36" xfId="0" applyNumberFormat="1" applyFont="1" applyFill="1" applyBorder="1" applyAlignment="1" applyProtection="1">
      <alignment horizontal="center" vertical="center"/>
      <protection hidden="1"/>
    </xf>
    <xf numFmtId="166" fontId="7" fillId="2" borderId="17" xfId="0" applyFont="1" applyFill="1" applyBorder="1" applyProtection="1">
      <protection hidden="1"/>
    </xf>
    <xf numFmtId="166" fontId="7" fillId="2" borderId="43" xfId="0" applyFont="1" applyFill="1" applyBorder="1" applyProtection="1">
      <protection hidden="1"/>
    </xf>
    <xf numFmtId="14" fontId="16" fillId="3" borderId="0" xfId="0" applyNumberFormat="1" applyFont="1" applyFill="1" applyAlignment="1" applyProtection="1">
      <alignment horizontal="center" vertical="center"/>
      <protection hidden="1"/>
    </xf>
    <xf numFmtId="166" fontId="4" fillId="5" borderId="55" xfId="0" applyFont="1" applyFill="1" applyBorder="1" applyAlignment="1" applyProtection="1">
      <alignment horizontal="left" vertical="center" wrapText="1"/>
      <protection hidden="1"/>
    </xf>
    <xf numFmtId="14" fontId="6" fillId="3" borderId="30" xfId="0" applyNumberFormat="1" applyFont="1" applyFill="1" applyBorder="1" applyAlignment="1" applyProtection="1">
      <alignment horizontal="center" vertical="center"/>
      <protection hidden="1"/>
    </xf>
    <xf numFmtId="166" fontId="5" fillId="2" borderId="15" xfId="0" applyFont="1" applyFill="1" applyBorder="1" applyAlignment="1" applyProtection="1">
      <alignment horizontal="center" vertical="center"/>
      <protection hidden="1"/>
    </xf>
    <xf numFmtId="14" fontId="16" fillId="3" borderId="14" xfId="0" applyNumberFormat="1" applyFont="1" applyFill="1" applyBorder="1" applyAlignment="1" applyProtection="1">
      <alignment horizontal="center" vertical="center"/>
      <protection hidden="1"/>
    </xf>
    <xf numFmtId="166" fontId="5" fillId="2" borderId="11" xfId="0" applyFont="1" applyFill="1" applyBorder="1" applyAlignment="1" applyProtection="1">
      <alignment horizontal="center" vertical="center"/>
      <protection hidden="1"/>
    </xf>
    <xf numFmtId="166" fontId="5" fillId="2" borderId="14" xfId="0" applyFont="1" applyFill="1" applyBorder="1" applyAlignment="1" applyProtection="1">
      <alignment horizontal="center" vertical="center"/>
      <protection hidden="1"/>
    </xf>
    <xf numFmtId="166" fontId="4" fillId="6" borderId="56" xfId="0" applyFont="1" applyFill="1" applyBorder="1" applyAlignment="1" applyProtection="1">
      <alignment horizontal="left" vertical="center" wrapText="1"/>
      <protection hidden="1"/>
    </xf>
    <xf numFmtId="14" fontId="6" fillId="3" borderId="14" xfId="0" applyNumberFormat="1" applyFont="1" applyFill="1" applyBorder="1" applyAlignment="1" applyProtection="1">
      <alignment horizontal="center" vertical="center"/>
      <protection hidden="1"/>
    </xf>
    <xf numFmtId="166" fontId="5" fillId="2" borderId="23" xfId="0" applyFont="1" applyFill="1" applyBorder="1" applyAlignment="1" applyProtection="1">
      <alignment horizontal="center" vertical="center"/>
      <protection hidden="1"/>
    </xf>
    <xf numFmtId="166" fontId="5" fillId="2" borderId="50" xfId="0" applyFont="1" applyFill="1" applyBorder="1" applyAlignment="1" applyProtection="1">
      <alignment horizontal="center" vertical="center"/>
      <protection hidden="1"/>
    </xf>
    <xf numFmtId="166" fontId="5" fillId="2" borderId="47" xfId="0" applyFont="1" applyFill="1" applyBorder="1" applyAlignment="1" applyProtection="1">
      <alignment horizontal="center" vertical="center"/>
      <protection hidden="1"/>
    </xf>
    <xf numFmtId="166" fontId="5" fillId="2" borderId="26" xfId="0" applyFont="1" applyFill="1" applyBorder="1" applyAlignment="1" applyProtection="1">
      <alignment horizontal="center" vertical="center"/>
      <protection hidden="1"/>
    </xf>
    <xf numFmtId="166" fontId="5" fillId="2" borderId="51" xfId="0" applyFont="1" applyFill="1" applyBorder="1" applyAlignment="1" applyProtection="1">
      <alignment horizontal="center" vertical="center"/>
      <protection hidden="1"/>
    </xf>
    <xf numFmtId="166" fontId="5" fillId="2" borderId="2" xfId="0" applyFont="1" applyFill="1" applyBorder="1" applyAlignment="1" applyProtection="1">
      <alignment horizontal="center" vertical="center"/>
      <protection hidden="1"/>
    </xf>
    <xf numFmtId="166" fontId="5" fillId="2" borderId="24" xfId="0" applyFont="1" applyFill="1" applyBorder="1" applyAlignment="1" applyProtection="1">
      <alignment horizontal="center" vertical="center"/>
      <protection hidden="1"/>
    </xf>
    <xf numFmtId="166" fontId="5" fillId="2" borderId="52" xfId="0" applyFont="1" applyFill="1" applyBorder="1" applyAlignment="1" applyProtection="1">
      <alignment horizontal="center" vertical="center"/>
      <protection hidden="1"/>
    </xf>
    <xf numFmtId="166" fontId="5" fillId="2" borderId="48" xfId="0" applyFont="1" applyFill="1" applyBorder="1" applyAlignment="1" applyProtection="1">
      <alignment horizontal="center" vertical="center"/>
      <protection hidden="1"/>
    </xf>
    <xf numFmtId="166" fontId="4" fillId="7" borderId="56" xfId="0" applyFont="1" applyFill="1" applyBorder="1" applyAlignment="1" applyProtection="1">
      <alignment horizontal="left" vertical="center" wrapText="1"/>
      <protection hidden="1"/>
    </xf>
    <xf numFmtId="166" fontId="8" fillId="5" borderId="56" xfId="0" applyFont="1" applyFill="1" applyBorder="1" applyAlignment="1" applyProtection="1">
      <alignment horizontal="center" vertical="center" wrapText="1"/>
      <protection hidden="1"/>
    </xf>
    <xf numFmtId="14" fontId="6" fillId="3" borderId="33" xfId="0" applyNumberFormat="1" applyFont="1" applyFill="1" applyBorder="1" applyAlignment="1" applyProtection="1">
      <alignment horizontal="center" vertical="center"/>
      <protection hidden="1"/>
    </xf>
    <xf numFmtId="166" fontId="4" fillId="5" borderId="56" xfId="0" applyFont="1" applyFill="1" applyBorder="1" applyAlignment="1" applyProtection="1">
      <alignment horizontal="left" vertical="center" wrapText="1"/>
      <protection hidden="1"/>
    </xf>
    <xf numFmtId="166" fontId="8" fillId="5" borderId="56" xfId="0" applyFont="1" applyFill="1" applyBorder="1" applyAlignment="1" applyProtection="1">
      <alignment horizontal="left" vertical="center" wrapText="1"/>
      <protection hidden="1"/>
    </xf>
    <xf numFmtId="166" fontId="5" fillId="2" borderId="12" xfId="0" applyFont="1" applyFill="1" applyBorder="1" applyAlignment="1" applyProtection="1">
      <alignment horizontal="center" vertical="center"/>
      <protection hidden="1"/>
    </xf>
    <xf numFmtId="166" fontId="5" fillId="2" borderId="16" xfId="0" applyFont="1" applyFill="1" applyBorder="1" applyAlignment="1" applyProtection="1">
      <alignment horizontal="center" vertical="center"/>
      <protection hidden="1"/>
    </xf>
    <xf numFmtId="166" fontId="5" fillId="2" borderId="13" xfId="0" applyFont="1" applyFill="1" applyBorder="1" applyAlignment="1" applyProtection="1">
      <alignment horizontal="center" vertical="center"/>
      <protection hidden="1"/>
    </xf>
    <xf numFmtId="166" fontId="5" fillId="2" borderId="53" xfId="0" applyFont="1" applyFill="1" applyBorder="1" applyAlignment="1" applyProtection="1">
      <alignment horizontal="center" vertical="center"/>
      <protection hidden="1"/>
    </xf>
    <xf numFmtId="14" fontId="16" fillId="3" borderId="49" xfId="0" applyNumberFormat="1" applyFont="1" applyFill="1" applyBorder="1" applyAlignment="1" applyProtection="1">
      <alignment horizontal="center" vertical="center"/>
      <protection hidden="1"/>
    </xf>
    <xf numFmtId="166" fontId="5" fillId="2" borderId="49" xfId="0" applyFont="1" applyFill="1" applyBorder="1" applyAlignment="1" applyProtection="1">
      <alignment horizontal="center" vertical="center"/>
      <protection hidden="1"/>
    </xf>
    <xf numFmtId="166" fontId="4" fillId="6" borderId="36" xfId="0" applyFont="1" applyFill="1" applyBorder="1" applyAlignment="1" applyProtection="1">
      <alignment horizontal="left" vertical="center" wrapText="1"/>
      <protection hidden="1"/>
    </xf>
    <xf numFmtId="166" fontId="15" fillId="9" borderId="8" xfId="0" applyFont="1" applyFill="1" applyBorder="1" applyAlignment="1" applyProtection="1">
      <alignment vertical="center"/>
      <protection locked="0"/>
    </xf>
    <xf numFmtId="166" fontId="10" fillId="9" borderId="8" xfId="0" applyFont="1" applyFill="1" applyBorder="1" applyAlignment="1" applyProtection="1">
      <alignment vertical="center" wrapText="1"/>
      <protection locked="0"/>
    </xf>
    <xf numFmtId="166" fontId="11" fillId="9" borderId="8" xfId="1" applyFont="1" applyFill="1" applyBorder="1" applyAlignment="1">
      <alignment vertical="center"/>
      <protection locked="0"/>
    </xf>
    <xf numFmtId="166" fontId="12" fillId="9" borderId="8" xfId="1" applyFont="1" applyFill="1" applyBorder="1" applyAlignment="1">
      <alignment vertical="center"/>
      <protection locked="0"/>
    </xf>
    <xf numFmtId="166" fontId="11" fillId="9" borderId="10" xfId="1" applyFont="1" applyFill="1" applyBorder="1" applyAlignment="1">
      <alignment vertical="center"/>
      <protection locked="0"/>
    </xf>
    <xf numFmtId="166" fontId="14" fillId="9" borderId="9" xfId="0" applyFont="1" applyFill="1" applyBorder="1" applyAlignment="1" applyProtection="1">
      <alignment vertical="center"/>
      <protection hidden="1"/>
    </xf>
    <xf numFmtId="166" fontId="15" fillId="9" borderId="8" xfId="0" applyFont="1" applyFill="1" applyBorder="1" applyAlignment="1" applyProtection="1">
      <alignment vertical="center"/>
      <protection hidden="1"/>
    </xf>
    <xf numFmtId="166" fontId="15" fillId="9" borderId="58" xfId="0" applyFont="1" applyFill="1" applyBorder="1" applyAlignment="1" applyProtection="1">
      <alignment vertical="center"/>
      <protection hidden="1"/>
    </xf>
    <xf numFmtId="166" fontId="4" fillId="0" borderId="31" xfId="0" applyFont="1" applyBorder="1" applyAlignment="1" applyProtection="1">
      <alignment horizontal="left" vertical="center"/>
      <protection hidden="1"/>
    </xf>
    <xf numFmtId="166" fontId="4" fillId="0" borderId="28" xfId="0" applyFont="1" applyBorder="1" applyAlignment="1" applyProtection="1">
      <alignment horizontal="left" vertical="center"/>
      <protection hidden="1"/>
    </xf>
    <xf numFmtId="166" fontId="4" fillId="0" borderId="34" xfId="0" applyFont="1" applyBorder="1" applyAlignment="1" applyProtection="1">
      <alignment horizontal="left" vertical="center"/>
      <protection hidden="1"/>
    </xf>
    <xf numFmtId="14" fontId="18" fillId="10" borderId="27" xfId="0" applyNumberFormat="1" applyFont="1" applyFill="1" applyBorder="1" applyAlignment="1" applyProtection="1">
      <alignment horizontal="center" vertical="center"/>
      <protection hidden="1"/>
    </xf>
    <xf numFmtId="14" fontId="6" fillId="11" borderId="14" xfId="0" applyNumberFormat="1" applyFont="1" applyFill="1" applyBorder="1" applyAlignment="1" applyProtection="1">
      <alignment horizontal="center" vertical="center"/>
      <protection hidden="1"/>
    </xf>
    <xf numFmtId="166" fontId="4" fillId="10" borderId="28" xfId="0" applyFont="1" applyFill="1" applyBorder="1" applyAlignment="1" applyProtection="1">
      <alignment horizontal="left" vertical="center"/>
      <protection hidden="1"/>
    </xf>
    <xf numFmtId="14" fontId="19" fillId="2" borderId="29" xfId="0" applyNumberFormat="1" applyFont="1" applyFill="1" applyBorder="1" applyAlignment="1" applyProtection="1">
      <alignment horizontal="center" vertical="center"/>
      <protection hidden="1"/>
    </xf>
    <xf numFmtId="14" fontId="19" fillId="2" borderId="27" xfId="0" applyNumberFormat="1" applyFont="1" applyFill="1" applyBorder="1" applyAlignment="1" applyProtection="1">
      <alignment horizontal="center" vertical="center"/>
      <protection hidden="1"/>
    </xf>
    <xf numFmtId="14" fontId="19" fillId="2" borderId="32" xfId="0" applyNumberFormat="1" applyFont="1" applyFill="1" applyBorder="1" applyAlignment="1" applyProtection="1">
      <alignment horizontal="center" vertical="center"/>
      <protection hidden="1"/>
    </xf>
    <xf numFmtId="166" fontId="20" fillId="0" borderId="2" xfId="0" applyFont="1" applyBorder="1" applyAlignment="1" applyProtection="1">
      <alignment horizontal="left" vertical="center" wrapText="1"/>
      <protection locked="0"/>
    </xf>
    <xf numFmtId="166" fontId="20" fillId="0" borderId="1" xfId="0" applyFont="1" applyBorder="1" applyAlignment="1" applyProtection="1">
      <alignment horizontal="left" vertical="center" wrapText="1"/>
      <protection locked="0"/>
    </xf>
    <xf numFmtId="166" fontId="22" fillId="14" borderId="1" xfId="0" applyFont="1" applyFill="1" applyBorder="1" applyAlignment="1" applyProtection="1">
      <alignment horizontal="center" vertical="center" wrapText="1"/>
      <protection locked="0"/>
    </xf>
    <xf numFmtId="166" fontId="23" fillId="0" borderId="2" xfId="0" applyFont="1" applyBorder="1" applyAlignment="1" applyProtection="1">
      <alignment horizontal="left" vertical="center" wrapText="1"/>
      <protection locked="0"/>
    </xf>
    <xf numFmtId="166" fontId="21" fillId="0" borderId="2" xfId="0" applyFont="1" applyBorder="1" applyAlignment="1" applyProtection="1">
      <alignment horizontal="left" vertical="center" wrapText="1"/>
      <protection locked="0"/>
    </xf>
    <xf numFmtId="166" fontId="20" fillId="0" borderId="60" xfId="0" applyFont="1" applyBorder="1" applyAlignment="1" applyProtection="1">
      <alignment horizontal="left" vertical="center" wrapText="1"/>
      <protection locked="0"/>
    </xf>
    <xf numFmtId="166" fontId="20" fillId="0" borderId="25" xfId="0" applyFont="1" applyBorder="1" applyAlignment="1" applyProtection="1">
      <alignment horizontal="left" vertical="center" wrapText="1"/>
      <protection locked="0"/>
    </xf>
    <xf numFmtId="166" fontId="20" fillId="0" borderId="5" xfId="0" applyFont="1" applyBorder="1" applyAlignment="1" applyProtection="1">
      <alignment horizontal="left" vertical="center" wrapText="1"/>
      <protection locked="0"/>
    </xf>
    <xf numFmtId="166" fontId="21" fillId="0" borderId="1" xfId="0" applyFont="1" applyBorder="1" applyAlignment="1" applyProtection="1">
      <alignment horizontal="left" vertical="center" wrapText="1"/>
      <protection locked="0"/>
    </xf>
    <xf numFmtId="166" fontId="20" fillId="0" borderId="54" xfId="0" applyFont="1" applyBorder="1" applyAlignment="1" applyProtection="1">
      <alignment horizontal="left" vertical="center" wrapText="1"/>
      <protection locked="0"/>
    </xf>
    <xf numFmtId="166" fontId="22" fillId="13" borderId="57" xfId="0" applyFont="1" applyFill="1" applyBorder="1" applyAlignment="1" applyProtection="1">
      <alignment horizontal="left" vertical="center" wrapText="1"/>
      <protection locked="0"/>
    </xf>
    <xf numFmtId="166" fontId="22" fillId="14" borderId="1" xfId="0" applyFont="1" applyFill="1" applyBorder="1" applyAlignment="1" applyProtection="1">
      <alignment horizontal="left" vertical="center" wrapText="1"/>
      <protection locked="0"/>
    </xf>
    <xf numFmtId="165" fontId="20" fillId="0" borderId="1" xfId="0" applyNumberFormat="1" applyFont="1" applyBorder="1" applyAlignment="1" applyProtection="1">
      <alignment horizontal="left" vertical="center"/>
      <protection locked="0"/>
    </xf>
    <xf numFmtId="166" fontId="20" fillId="0" borderId="1" xfId="0" applyFont="1" applyBorder="1" applyAlignment="1" applyProtection="1">
      <alignment horizontal="left" vertical="center"/>
      <protection locked="0"/>
    </xf>
    <xf numFmtId="165" fontId="20" fillId="0" borderId="2" xfId="0" applyNumberFormat="1" applyFont="1" applyBorder="1" applyAlignment="1" applyProtection="1">
      <alignment horizontal="left" vertical="center"/>
      <protection locked="0"/>
    </xf>
    <xf numFmtId="166" fontId="24" fillId="0" borderId="2" xfId="0" applyFont="1" applyBorder="1" applyAlignment="1" applyProtection="1">
      <alignment horizontal="left" vertical="center" wrapText="1"/>
      <protection locked="0"/>
    </xf>
    <xf numFmtId="166" fontId="25" fillId="0" borderId="2" xfId="0" applyFont="1" applyBorder="1" applyAlignment="1" applyProtection="1">
      <alignment horizontal="left" vertical="center" wrapText="1"/>
      <protection locked="0"/>
    </xf>
    <xf numFmtId="166" fontId="20" fillId="0" borderId="0" xfId="0" applyFont="1" applyAlignment="1" applyProtection="1">
      <alignment horizontal="left" vertical="center"/>
      <protection hidden="1"/>
    </xf>
    <xf numFmtId="166" fontId="20" fillId="0" borderId="0" xfId="0" applyFont="1" applyAlignment="1" applyProtection="1">
      <alignment horizontal="left" vertical="center"/>
      <protection locked="0"/>
    </xf>
    <xf numFmtId="166" fontId="20" fillId="0" borderId="59" xfId="0" applyFont="1" applyBorder="1" applyAlignment="1" applyProtection="1">
      <alignment horizontal="left" vertical="center" wrapText="1"/>
      <protection locked="0"/>
    </xf>
    <xf numFmtId="166" fontId="20" fillId="12" borderId="2" xfId="0" applyFont="1" applyFill="1" applyBorder="1" applyAlignment="1" applyProtection="1">
      <alignment horizontal="left" vertical="center" wrapText="1"/>
      <protection locked="0"/>
    </xf>
    <xf numFmtId="166" fontId="21" fillId="0" borderId="6" xfId="0" applyFont="1" applyBorder="1" applyAlignment="1" applyProtection="1">
      <alignment horizontal="left" vertical="center" wrapText="1"/>
      <protection locked="0"/>
    </xf>
    <xf numFmtId="166" fontId="20" fillId="0" borderId="3" xfId="0" applyFont="1" applyBorder="1" applyAlignment="1" applyProtection="1">
      <alignment horizontal="left" vertical="center" wrapText="1"/>
      <protection locked="0"/>
    </xf>
    <xf numFmtId="166" fontId="20" fillId="0" borderId="20" xfId="0" applyFont="1" applyBorder="1" applyAlignment="1" applyProtection="1">
      <alignment horizontal="left" vertical="center" wrapText="1"/>
      <protection locked="0"/>
    </xf>
    <xf numFmtId="166" fontId="20" fillId="0" borderId="21" xfId="0" applyFont="1" applyBorder="1" applyAlignment="1" applyProtection="1">
      <alignment horizontal="left" vertical="center" wrapText="1"/>
      <protection locked="0"/>
    </xf>
    <xf numFmtId="165" fontId="20" fillId="0" borderId="21" xfId="0" applyNumberFormat="1" applyFont="1" applyBorder="1" applyAlignment="1" applyProtection="1">
      <alignment horizontal="left" vertical="center"/>
      <protection locked="0"/>
    </xf>
    <xf numFmtId="166" fontId="21" fillId="0" borderId="21" xfId="0" applyFont="1" applyBorder="1" applyAlignment="1" applyProtection="1">
      <alignment horizontal="left" vertical="center" wrapText="1"/>
      <protection locked="0"/>
    </xf>
    <xf numFmtId="166" fontId="20" fillId="0" borderId="22" xfId="0" applyFont="1" applyBorder="1" applyAlignment="1" applyProtection="1">
      <alignment horizontal="left" vertical="center" wrapText="1"/>
      <protection locked="0"/>
    </xf>
    <xf numFmtId="166" fontId="22" fillId="0" borderId="57" xfId="0" applyFont="1" applyBorder="1" applyAlignment="1" applyProtection="1">
      <alignment horizontal="left" vertical="center" wrapText="1"/>
      <protection locked="0"/>
    </xf>
    <xf numFmtId="166" fontId="22" fillId="0" borderId="2" xfId="0" applyFont="1" applyBorder="1" applyAlignment="1" applyProtection="1">
      <alignment horizontal="left" vertical="center" wrapText="1"/>
      <protection locked="0"/>
    </xf>
    <xf numFmtId="166" fontId="26" fillId="0" borderId="2" xfId="0" applyFont="1" applyBorder="1" applyAlignment="1" applyProtection="1">
      <alignment horizontal="left" vertical="center" wrapText="1"/>
      <protection locked="0"/>
    </xf>
    <xf numFmtId="164" fontId="9" fillId="8" borderId="38" xfId="0" applyNumberFormat="1" applyFont="1" applyFill="1" applyBorder="1" applyAlignment="1" applyProtection="1">
      <alignment horizontal="center"/>
      <protection hidden="1"/>
    </xf>
    <xf numFmtId="164" fontId="9" fillId="8" borderId="39" xfId="0" applyNumberFormat="1" applyFont="1" applyFill="1" applyBorder="1" applyAlignment="1" applyProtection="1">
      <alignment horizontal="center"/>
      <protection hidden="1"/>
    </xf>
    <xf numFmtId="164" fontId="9" fillId="8" borderId="40" xfId="0" applyNumberFormat="1" applyFont="1" applyFill="1" applyBorder="1" applyAlignment="1" applyProtection="1">
      <alignment horizontal="center"/>
      <protection hidden="1"/>
    </xf>
    <xf numFmtId="164" fontId="9" fillId="8" borderId="41" xfId="0" applyNumberFormat="1" applyFont="1" applyFill="1" applyBorder="1" applyAlignment="1" applyProtection="1">
      <alignment horizontal="center"/>
      <protection hidden="1"/>
    </xf>
    <xf numFmtId="14" fontId="17" fillId="8" borderId="35" xfId="0" applyNumberFormat="1" applyFont="1" applyFill="1" applyBorder="1" applyAlignment="1" applyProtection="1">
      <alignment horizontal="center" vertical="top"/>
      <protection hidden="1"/>
    </xf>
    <xf numFmtId="14" fontId="17" fillId="8" borderId="5" xfId="0" applyNumberFormat="1" applyFont="1" applyFill="1" applyBorder="1" applyAlignment="1" applyProtection="1">
      <alignment horizontal="center" vertical="top"/>
      <protection hidden="1"/>
    </xf>
    <xf numFmtId="14" fontId="17" fillId="8" borderId="3" xfId="0" applyNumberFormat="1" applyFont="1" applyFill="1" applyBorder="1" applyAlignment="1" applyProtection="1">
      <alignment horizontal="center" vertical="top"/>
      <protection hidden="1"/>
    </xf>
    <xf numFmtId="14" fontId="7" fillId="2" borderId="18" xfId="0" applyNumberFormat="1" applyFont="1" applyFill="1" applyBorder="1" applyAlignment="1" applyProtection="1">
      <alignment horizontal="center" vertical="center" wrapText="1"/>
      <protection hidden="1"/>
    </xf>
    <xf numFmtId="14" fontId="7" fillId="2" borderId="44" xfId="0" applyNumberFormat="1" applyFont="1" applyFill="1" applyBorder="1" applyAlignment="1" applyProtection="1">
      <alignment horizontal="center" vertical="center" wrapText="1"/>
      <protection hidden="1"/>
    </xf>
    <xf numFmtId="166" fontId="7" fillId="2" borderId="19" xfId="0" applyFont="1" applyFill="1" applyBorder="1" applyAlignment="1" applyProtection="1">
      <alignment horizontal="center" vertical="center" wrapText="1"/>
      <protection hidden="1"/>
    </xf>
    <xf numFmtId="166" fontId="7" fillId="2" borderId="45" xfId="0" applyFont="1" applyFill="1" applyBorder="1" applyAlignment="1" applyProtection="1">
      <alignment horizontal="center" vertical="center" wrapText="1"/>
      <protection hidden="1"/>
    </xf>
    <xf numFmtId="164" fontId="9" fillId="8" borderId="41" xfId="0" applyNumberFormat="1" applyFont="1" applyFill="1" applyBorder="1" applyAlignment="1" applyProtection="1">
      <alignment horizontal="center" vertical="center"/>
      <protection hidden="1"/>
    </xf>
    <xf numFmtId="164" fontId="9" fillId="8" borderId="39" xfId="0" applyNumberFormat="1" applyFont="1" applyFill="1" applyBorder="1" applyAlignment="1" applyProtection="1">
      <alignment horizontal="center" vertical="center"/>
      <protection hidden="1"/>
    </xf>
    <xf numFmtId="164" fontId="9" fillId="8" borderId="36" xfId="0" applyNumberFormat="1" applyFont="1" applyFill="1" applyBorder="1" applyAlignment="1" applyProtection="1">
      <alignment horizontal="center" vertical="center"/>
      <protection hidden="1"/>
    </xf>
    <xf numFmtId="164" fontId="9" fillId="8" borderId="5" xfId="0" applyNumberFormat="1" applyFont="1" applyFill="1" applyBorder="1" applyAlignment="1" applyProtection="1">
      <alignment horizontal="center" vertical="center"/>
      <protection hidden="1"/>
    </xf>
    <xf numFmtId="164" fontId="9" fillId="8" borderId="40" xfId="0" applyNumberFormat="1" applyFont="1" applyFill="1" applyBorder="1" applyAlignment="1" applyProtection="1">
      <alignment horizontal="center" vertical="center"/>
      <protection hidden="1"/>
    </xf>
    <xf numFmtId="164" fontId="9" fillId="8" borderId="3" xfId="0" applyNumberFormat="1" applyFont="1" applyFill="1" applyBorder="1" applyAlignment="1" applyProtection="1">
      <alignment horizontal="center" vertical="center"/>
      <protection hidden="1"/>
    </xf>
    <xf numFmtId="164" fontId="9" fillId="8" borderId="42" xfId="0" applyNumberFormat="1" applyFont="1" applyFill="1" applyBorder="1" applyAlignment="1" applyProtection="1">
      <alignment horizontal="center" vertical="center"/>
      <protection hidden="1"/>
    </xf>
    <xf numFmtId="164" fontId="9" fillId="8" borderId="37" xfId="0" applyNumberFormat="1" applyFont="1" applyFill="1" applyBorder="1" applyAlignment="1" applyProtection="1">
      <alignment horizontal="center" vertical="center"/>
      <protection hidden="1"/>
    </xf>
    <xf numFmtId="14" fontId="17" fillId="8" borderId="36" xfId="0" applyNumberFormat="1" applyFont="1" applyFill="1" applyBorder="1" applyAlignment="1" applyProtection="1">
      <alignment horizontal="center" vertical="top"/>
      <protection hidden="1"/>
    </xf>
  </cellXfs>
  <cellStyles count="2">
    <cellStyle name="Collegamento ipertestuale" xfId="1" builtinId="8"/>
    <cellStyle name="Normale" xfId="0" builtinId="0"/>
  </cellStyles>
  <dxfs count="91">
    <dxf>
      <font>
        <b/>
        <i val="0"/>
        <color rgb="FFC00000"/>
      </font>
      <fill>
        <gradientFill type="path" left="0.5" right="0.5" top="0.5" bottom="0.5">
          <stop position="0">
            <color theme="0"/>
          </stop>
          <stop position="1">
            <color rgb="FFFF8047"/>
          </stop>
        </gradientFill>
      </fill>
    </dxf>
    <dxf>
      <font>
        <b/>
        <i val="0"/>
        <color rgb="FFC00000"/>
      </font>
      <fill>
        <patternFill>
          <bgColor rgb="FFFFFFCC"/>
        </patternFill>
      </fill>
    </dxf>
    <dxf>
      <font>
        <b/>
        <i val="0"/>
        <color rgb="FF0070C0"/>
      </font>
      <fill>
        <gradientFill degree="180">
          <stop position="0">
            <color theme="0"/>
          </stop>
          <stop position="1">
            <color rgb="FFFFFF66"/>
          </stop>
        </gradientFill>
      </fill>
    </dxf>
    <dxf>
      <fill>
        <gradientFill degree="180">
          <stop position="0">
            <color theme="0"/>
          </stop>
          <stop position="1">
            <color rgb="FFFEE49C"/>
          </stop>
        </gradientFill>
      </fill>
    </dxf>
    <dxf>
      <font>
        <b/>
        <i val="0"/>
        <color rgb="FFFF0000"/>
      </font>
      <fill>
        <patternFill patternType="solid">
          <fgColor auto="1"/>
          <bgColor theme="9" tint="0.59996337778862885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gradientFill>
          <stop position="0">
            <color theme="0"/>
          </stop>
          <stop position="1">
            <color rgb="FFF8A662"/>
          </stop>
        </gradientFill>
      </fill>
    </dxf>
    <dxf>
      <font>
        <b/>
        <i val="0"/>
        <color rgb="FFC00000"/>
      </font>
      <fill>
        <gradientFill degree="180">
          <stop position="0">
            <color theme="0"/>
          </stop>
          <stop position="1">
            <color rgb="FFFFA075"/>
          </stop>
        </gradient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 patternType="solid">
          <fgColor auto="1"/>
          <bgColor theme="9" tint="0.59996337778862885"/>
        </patternFill>
      </fill>
    </dxf>
    <dxf>
      <fill>
        <gradientFill degree="180">
          <stop position="0">
            <color theme="0"/>
          </stop>
          <stop position="1">
            <color rgb="FFFEE49C"/>
          </stop>
        </gradientFill>
      </fill>
    </dxf>
    <dxf>
      <font>
        <b/>
        <i val="0"/>
        <color rgb="FFC00000"/>
      </font>
      <fill>
        <patternFill>
          <bgColor rgb="FFFFFFCC"/>
        </patternFill>
      </fill>
    </dxf>
    <dxf>
      <font>
        <b/>
        <i val="0"/>
        <color rgb="FF0070C0"/>
      </font>
      <fill>
        <gradientFill degree="180">
          <stop position="0">
            <color theme="0"/>
          </stop>
          <stop position="1">
            <color rgb="FFFFFF66"/>
          </stop>
        </gradient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C00000"/>
      </font>
      <fill>
        <gradientFill type="path" left="0.5" right="0.5" top="0.5" bottom="0.5">
          <stop position="0">
            <color theme="0"/>
          </stop>
          <stop position="1">
            <color rgb="FFFF8047"/>
          </stop>
        </gradientFill>
      </fill>
    </dxf>
    <dxf>
      <fill>
        <gradientFill degree="180">
          <stop position="0">
            <color theme="0"/>
          </stop>
          <stop position="1">
            <color rgb="FFFEE49C"/>
          </stop>
        </gradientFill>
      </fill>
    </dxf>
    <dxf>
      <font>
        <b/>
        <i val="0"/>
        <color rgb="FFFF0000"/>
      </font>
      <fill>
        <patternFill patternType="solid">
          <fgColor auto="1"/>
          <bgColor theme="9" tint="0.59996337778862885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0070C0"/>
      </font>
      <fill>
        <gradientFill degree="180">
          <stop position="0">
            <color theme="0"/>
          </stop>
          <stop position="1">
            <color rgb="FFFFFF66"/>
          </stop>
        </gradientFill>
      </fill>
    </dxf>
    <dxf>
      <font>
        <b/>
        <i val="0"/>
        <color rgb="FFC00000"/>
      </font>
      <fill>
        <patternFill>
          <bgColor rgb="FFFFFFCC"/>
        </patternFill>
      </fill>
    </dxf>
    <dxf>
      <font>
        <b/>
        <i val="0"/>
        <color rgb="FFC00000"/>
      </font>
      <fill>
        <gradientFill>
          <stop position="0">
            <color theme="0"/>
          </stop>
          <stop position="1">
            <color rgb="FFF8A662"/>
          </stop>
        </gradientFill>
      </fill>
    </dxf>
    <dxf>
      <font>
        <b/>
        <i val="0"/>
        <color rgb="FFC00000"/>
      </font>
      <fill>
        <gradientFill type="path" left="0.5" right="0.5" top="0.5" bottom="0.5">
          <stop position="0">
            <color theme="0"/>
          </stop>
          <stop position="1">
            <color rgb="FFFF8047"/>
          </stop>
        </gradientFill>
      </fill>
    </dxf>
    <dxf>
      <font>
        <b/>
        <i val="0"/>
        <color rgb="FF0070C0"/>
      </font>
      <fill>
        <gradientFill degree="180">
          <stop position="0">
            <color theme="0"/>
          </stop>
          <stop position="1">
            <color rgb="FFFFFF66"/>
          </stop>
        </gradient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 patternType="solid">
          <fgColor auto="1"/>
          <bgColor theme="9" tint="0.59996337778862885"/>
        </patternFill>
      </fill>
    </dxf>
    <dxf>
      <font>
        <b/>
        <i val="0"/>
        <color rgb="FFC00000"/>
      </font>
      <fill>
        <gradientFill type="path" left="0.5" right="0.5" top="0.5" bottom="0.5">
          <stop position="0">
            <color theme="0"/>
          </stop>
          <stop position="1">
            <color rgb="FFFF8047"/>
          </stop>
        </gradientFill>
      </fill>
    </dxf>
    <dxf>
      <font>
        <b/>
        <i val="0"/>
        <color rgb="FFC00000"/>
      </font>
      <fill>
        <gradientFill degree="180">
          <stop position="0">
            <color theme="0"/>
          </stop>
          <stop position="1">
            <color rgb="FFFFA075"/>
          </stop>
        </gradientFill>
      </fill>
    </dxf>
    <dxf>
      <font>
        <b/>
        <i val="0"/>
        <color rgb="FFC00000"/>
      </font>
      <fill>
        <gradientFill>
          <stop position="0">
            <color theme="0"/>
          </stop>
          <stop position="1">
            <color rgb="FFF8A662"/>
          </stop>
        </gradientFill>
      </fill>
    </dxf>
    <dxf>
      <font>
        <b/>
        <i val="0"/>
        <color rgb="FFC0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ill>
        <gradientFill degree="180">
          <stop position="0">
            <color theme="0"/>
          </stop>
          <stop position="1">
            <color rgb="FFFEE49C"/>
          </stop>
        </gradientFill>
      </fill>
    </dxf>
    <dxf>
      <font>
        <b/>
        <i val="0"/>
        <color rgb="FFFF0000"/>
      </font>
      <fill>
        <patternFill patternType="solid">
          <fgColor auto="1"/>
          <bgColor theme="9" tint="0.59996337778862885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C00000"/>
      </font>
      <fill>
        <patternFill>
          <bgColor rgb="FFFFFFCC"/>
        </patternFill>
      </fill>
    </dxf>
    <dxf>
      <font>
        <b/>
        <i val="0"/>
        <color rgb="FFC00000"/>
      </font>
      <fill>
        <gradientFill>
          <stop position="0">
            <color theme="0"/>
          </stop>
          <stop position="1">
            <color rgb="FFF8A662"/>
          </stop>
        </gradientFill>
      </fill>
    </dxf>
    <dxf>
      <font>
        <b/>
        <i val="0"/>
        <color rgb="FFC00000"/>
      </font>
      <fill>
        <gradientFill degree="180">
          <stop position="0">
            <color theme="0"/>
          </stop>
          <stop position="1">
            <color rgb="FFFFA075"/>
          </stop>
        </gradientFill>
      </fill>
    </dxf>
    <dxf>
      <font>
        <b/>
        <i val="0"/>
        <color rgb="FF0070C0"/>
      </font>
      <fill>
        <gradientFill degree="180">
          <stop position="0">
            <color theme="0"/>
          </stop>
          <stop position="1">
            <color rgb="FFFFFF66"/>
          </stop>
        </gradientFill>
      </fill>
    </dxf>
    <dxf>
      <font>
        <b/>
        <i val="0"/>
        <color rgb="FFC00000"/>
      </font>
      <fill>
        <gradientFill type="path" left="0.5" right="0.5" top="0.5" bottom="0.5">
          <stop position="0">
            <color theme="0"/>
          </stop>
          <stop position="1">
            <color rgb="FFFF8047"/>
          </stop>
        </gradientFill>
      </fill>
    </dxf>
    <dxf>
      <font>
        <b/>
        <i val="0"/>
        <color rgb="FFC00000"/>
      </font>
      <fill>
        <patternFill>
          <bgColor rgb="FFFFFF99"/>
        </patternFill>
      </fill>
    </dxf>
    <dxf>
      <fill>
        <gradientFill degree="180">
          <stop position="0">
            <color theme="0"/>
          </stop>
          <stop position="1">
            <color rgb="FFFEE49C"/>
          </stop>
        </gradientFill>
      </fill>
    </dxf>
    <dxf>
      <font>
        <b/>
        <i val="0"/>
        <color rgb="FFFF0000"/>
      </font>
      <fill>
        <patternFill patternType="solid">
          <fgColor auto="1"/>
          <bgColor theme="9" tint="0.59996337778862885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0070C0"/>
      </font>
      <fill>
        <gradientFill degree="180">
          <stop position="0">
            <color theme="0"/>
          </stop>
          <stop position="1">
            <color rgb="FFFFFF66"/>
          </stop>
        </gradientFill>
      </fill>
    </dxf>
    <dxf>
      <font>
        <b/>
        <i val="0"/>
        <color rgb="FFC00000"/>
      </font>
      <fill>
        <gradientFill>
          <stop position="0">
            <color theme="0"/>
          </stop>
          <stop position="1">
            <color rgb="FFF8A662"/>
          </stop>
        </gradientFill>
      </fill>
    </dxf>
    <dxf>
      <font>
        <b/>
        <i val="0"/>
        <color rgb="FFC00000"/>
      </font>
      <fill>
        <gradientFill degree="180">
          <stop position="0">
            <color theme="0"/>
          </stop>
          <stop position="1">
            <color rgb="FFFFA075"/>
          </stop>
        </gradientFill>
      </fill>
    </dxf>
    <dxf>
      <font>
        <b/>
        <i val="0"/>
        <color rgb="FFC0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 patternType="solid">
          <fgColor auto="1"/>
          <bgColor theme="9" tint="0.59996337778862885"/>
        </patternFill>
      </fill>
    </dxf>
    <dxf>
      <fill>
        <gradientFill degree="180">
          <stop position="0">
            <color theme="0"/>
          </stop>
          <stop position="1">
            <color rgb="FFFEE49C"/>
          </stop>
        </gradientFill>
      </fill>
    </dxf>
    <dxf>
      <font>
        <b/>
        <i val="0"/>
        <color rgb="FFC00000"/>
      </font>
      <fill>
        <patternFill>
          <bgColor rgb="FFFFFFCC"/>
        </patternFill>
      </fill>
    </dxf>
    <dxf>
      <font>
        <b/>
        <i val="0"/>
        <color rgb="FFC00000"/>
      </font>
      <fill>
        <gradientFill degree="180">
          <stop position="0">
            <color theme="0"/>
          </stop>
          <stop position="1">
            <color rgb="FFFFA075"/>
          </stop>
        </gradientFill>
      </fill>
    </dxf>
    <dxf>
      <font>
        <b/>
        <i val="0"/>
        <color rgb="FFC00000"/>
      </font>
      <fill>
        <gradientFill type="path" left="0.5" right="0.5" top="0.5" bottom="0.5">
          <stop position="0">
            <color theme="0"/>
          </stop>
          <stop position="1">
            <color rgb="FFFF8047"/>
          </stop>
        </gradient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C00000"/>
      </font>
      <fill>
        <gradientFill>
          <stop position="0">
            <color theme="0"/>
          </stop>
          <stop position="1">
            <color rgb="FFF8A662"/>
          </stop>
        </gradientFill>
      </fill>
    </dxf>
    <dxf>
      <font>
        <b/>
        <i val="0"/>
        <color rgb="FFFF0000"/>
      </font>
      <fill>
        <patternFill patternType="solid">
          <fgColor auto="1"/>
          <bgColor theme="9" tint="0.59996337778862885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0070C0"/>
      </font>
      <fill>
        <gradientFill degree="180">
          <stop position="0">
            <color theme="0"/>
          </stop>
          <stop position="1">
            <color rgb="FFFFFF66"/>
          </stop>
        </gradientFill>
      </fill>
    </dxf>
    <dxf>
      <font>
        <b/>
        <i val="0"/>
        <color rgb="FFC00000"/>
      </font>
      <fill>
        <patternFill>
          <bgColor rgb="FFFFFFCC"/>
        </patternFill>
      </fill>
    </dxf>
    <dxf>
      <font>
        <b/>
        <i val="0"/>
        <color rgb="FFC00000"/>
      </font>
      <fill>
        <gradientFill type="path" left="0.5" right="0.5" top="0.5" bottom="0.5">
          <stop position="0">
            <color theme="0"/>
          </stop>
          <stop position="1">
            <color rgb="FFFF8047"/>
          </stop>
        </gradientFill>
      </fill>
    </dxf>
    <dxf>
      <fill>
        <gradientFill degree="180">
          <stop position="0">
            <color theme="0"/>
          </stop>
          <stop position="1">
            <color rgb="FFFEE49C"/>
          </stop>
        </gradientFill>
      </fill>
    </dxf>
    <dxf>
      <font>
        <b/>
        <i val="0"/>
        <color rgb="FFC00000"/>
      </font>
      <fill>
        <gradientFill type="path" left="0.5" right="0.5" top="0.5" bottom="0.5">
          <stop position="0">
            <color theme="0"/>
          </stop>
          <stop position="1">
            <color rgb="FFFF8047"/>
          </stop>
        </gradientFill>
      </fill>
    </dxf>
    <dxf>
      <font>
        <b/>
        <i val="0"/>
        <color rgb="FFC00000"/>
      </font>
      <fill>
        <patternFill>
          <bgColor rgb="FFFFFFCC"/>
        </patternFill>
      </fill>
    </dxf>
    <dxf>
      <font>
        <b/>
        <i val="0"/>
        <color rgb="FF0070C0"/>
      </font>
      <fill>
        <gradientFill degree="180">
          <stop position="0">
            <color theme="0"/>
          </stop>
          <stop position="1">
            <color rgb="FFFFFF66"/>
          </stop>
        </gradient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 patternType="solid">
          <fgColor auto="1"/>
          <bgColor theme="9" tint="0.59996337778862885"/>
        </patternFill>
      </fill>
    </dxf>
    <dxf>
      <fill>
        <gradientFill degree="180">
          <stop position="0">
            <color theme="0"/>
          </stop>
          <stop position="1">
            <color rgb="FFFEE49C"/>
          </stop>
        </gradientFill>
      </fill>
    </dxf>
    <dxf>
      <font>
        <b/>
        <i val="0"/>
        <color rgb="FFC00000"/>
      </font>
      <fill>
        <gradientFill degree="180">
          <stop position="0">
            <color theme="0"/>
          </stop>
          <stop position="1">
            <color rgb="FFFFA075"/>
          </stop>
        </gradient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C00000"/>
      </font>
      <fill>
        <patternFill>
          <bgColor rgb="FFFFFFCC"/>
        </patternFill>
      </fill>
    </dxf>
    <dxf>
      <font>
        <b/>
        <i val="0"/>
        <color rgb="FFC00000"/>
      </font>
      <fill>
        <gradientFill>
          <stop position="0">
            <color theme="0"/>
          </stop>
          <stop position="1">
            <color rgb="FFF8A662"/>
          </stop>
        </gradient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70C0"/>
      </font>
      <fill>
        <gradientFill degree="180">
          <stop position="0">
            <color theme="0"/>
          </stop>
          <stop position="1">
            <color rgb="FFFFFF66"/>
          </stop>
        </gradient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 patternType="solid">
          <fgColor auto="1"/>
          <bgColor theme="9" tint="0.59996337778862885"/>
        </patternFill>
      </fill>
    </dxf>
    <dxf>
      <fill>
        <gradientFill degree="180">
          <stop position="0">
            <color theme="0"/>
          </stop>
          <stop position="1">
            <color rgb="FFFEE49C"/>
          </stop>
        </gradientFill>
      </fill>
    </dxf>
    <dxf>
      <font>
        <b/>
        <i val="0"/>
        <color rgb="FFC00000"/>
      </font>
      <fill>
        <patternFill>
          <bgColor rgb="FFFFFFCC"/>
        </patternFill>
      </fill>
    </dxf>
    <dxf>
      <font>
        <b/>
        <i val="0"/>
        <color rgb="FFC00000"/>
      </font>
      <fill>
        <gradientFill type="path" left="0.5" right="0.5" top="0.5" bottom="0.5">
          <stop position="0">
            <color theme="0"/>
          </stop>
          <stop position="1">
            <color rgb="FFFF8047"/>
          </stop>
        </gradient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C00000"/>
      </font>
      <fill>
        <gradientFill degree="180">
          <stop position="0">
            <color theme="0"/>
          </stop>
          <stop position="1">
            <color rgb="FFFFA075"/>
          </stop>
        </gradientFill>
      </fill>
    </dxf>
    <dxf>
      <font>
        <b/>
        <i val="0"/>
        <color rgb="FFC00000"/>
      </font>
      <fill>
        <gradientFill>
          <stop position="0">
            <color theme="0"/>
          </stop>
          <stop position="1">
            <color rgb="FFF8A662"/>
          </stop>
        </gradientFill>
      </fill>
    </dxf>
    <dxf>
      <fill>
        <gradientFill degree="180">
          <stop position="0">
            <color theme="0"/>
          </stop>
          <stop position="1">
            <color rgb="FFFEE49C"/>
          </stop>
        </gradientFill>
      </fill>
    </dxf>
    <dxf>
      <font>
        <b/>
        <i val="0"/>
        <color rgb="FFFF0000"/>
      </font>
      <fill>
        <patternFill patternType="solid">
          <fgColor auto="1"/>
          <bgColor theme="9" tint="0.59996337778862885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0070C0"/>
      </font>
      <fill>
        <gradientFill degree="180">
          <stop position="0">
            <color theme="0"/>
          </stop>
          <stop position="1">
            <color rgb="FFFFFF66"/>
          </stop>
        </gradientFill>
      </fill>
    </dxf>
    <dxf>
      <fill>
        <gradientFill degree="180">
          <stop position="0">
            <color theme="0"/>
          </stop>
          <stop position="1">
            <color rgb="FFFEE49C"/>
          </stop>
        </gradientFill>
      </fill>
    </dxf>
    <dxf>
      <font>
        <b/>
        <i val="0"/>
        <color rgb="FFC00000"/>
      </font>
      <fill>
        <patternFill>
          <bgColor rgb="FFFFFFCC"/>
        </patternFill>
      </fill>
    </dxf>
    <dxf>
      <font>
        <b/>
        <i val="0"/>
        <color rgb="FF0070C0"/>
      </font>
      <fill>
        <gradientFill degree="180">
          <stop position="0">
            <color theme="0"/>
          </stop>
          <stop position="1">
            <color rgb="FFFFFF66"/>
          </stop>
        </gradient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 patternType="solid">
          <fgColor auto="1"/>
          <bgColor theme="9" tint="0.59996337778862885"/>
        </patternFill>
      </fill>
    </dxf>
    <dxf>
      <font>
        <b/>
        <i val="0"/>
        <color rgb="FFC00000"/>
      </font>
      <fill>
        <gradientFill degree="180">
          <stop position="0">
            <color theme="0"/>
          </stop>
          <stop position="1">
            <color rgb="FFFFA075"/>
          </stop>
        </gradientFill>
      </fill>
    </dxf>
  </dxfs>
  <tableStyles count="0" defaultTableStyle="TableStyleMedium9" defaultPivotStyle="PivotStyleLight16"/>
  <colors>
    <mruColors>
      <color rgb="FFFEE49C"/>
      <color rgb="FFFFFFCC"/>
      <color rgb="FFFFECAF"/>
      <color rgb="FFF8A662"/>
      <color rgb="FF0000FF"/>
      <color rgb="FFFFFF66"/>
      <color rgb="FFFFFFFF"/>
      <color rgb="FFFF8047"/>
      <color rgb="FFFFA075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o/APPDATA/LOCAL/TEMP/wz41bc/Calendario_automat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 scol 2017 2018"/>
      <sheetName val="Foglio2"/>
      <sheetName val="Foglio3"/>
      <sheetName val="CALENDARIO"/>
      <sheetName val="FESTIVITA"/>
      <sheetName val="2014-2015"/>
      <sheetName val="formule"/>
    </sheetNames>
    <sheetDataSet>
      <sheetData sheetId="0" refreshError="1">
        <row r="2">
          <cell r="C2">
            <v>0</v>
          </cell>
        </row>
        <row r="3">
          <cell r="C3">
            <v>0</v>
          </cell>
        </row>
        <row r="4">
          <cell r="C4">
            <v>0</v>
          </cell>
        </row>
        <row r="5">
          <cell r="C5">
            <v>0</v>
          </cell>
        </row>
        <row r="6">
          <cell r="C6" t="str">
            <v>Inizio Anno scolastico</v>
          </cell>
        </row>
        <row r="7">
          <cell r="C7">
            <v>0</v>
          </cell>
        </row>
        <row r="8">
          <cell r="C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AO37"/>
  <sheetViews>
    <sheetView showGridLines="0" tabSelected="1" zoomScale="90" zoomScaleNormal="90" workbookViewId="0">
      <selection activeCell="V6" sqref="V6"/>
    </sheetView>
  </sheetViews>
  <sheetFormatPr defaultColWidth="9" defaultRowHeight="13.15" x14ac:dyDescent="0.35"/>
  <cols>
    <col min="1" max="1" width="2.125" style="2" customWidth="1"/>
    <col min="2" max="2" width="3.1875" style="1" customWidth="1"/>
    <col min="3" max="3" width="9.375" style="3" customWidth="1"/>
    <col min="4" max="4" width="2.125" style="1" customWidth="1"/>
    <col min="5" max="5" width="3.1875" style="1" customWidth="1"/>
    <col min="6" max="6" width="9.375" style="3" customWidth="1"/>
    <col min="7" max="7" width="2.125" style="1" customWidth="1"/>
    <col min="8" max="8" width="3.1875" style="1" customWidth="1"/>
    <col min="9" max="9" width="9.375" style="3" customWidth="1"/>
    <col min="10" max="10" width="2.125" style="1" customWidth="1"/>
    <col min="11" max="11" width="3.1875" style="1" customWidth="1"/>
    <col min="12" max="12" width="9.375" style="3" customWidth="1"/>
    <col min="13" max="13" width="0.5" style="3" customWidth="1"/>
    <col min="14" max="14" width="2.125" style="1" customWidth="1"/>
    <col min="15" max="15" width="3.1875" style="1" customWidth="1"/>
    <col min="16" max="16" width="9.375" style="3" customWidth="1"/>
    <col min="17" max="17" width="2.125" style="1" customWidth="1"/>
    <col min="18" max="18" width="3.1875" style="1" customWidth="1"/>
    <col min="19" max="19" width="9.375" style="3" customWidth="1"/>
    <col min="20" max="20" width="2.125" style="1" customWidth="1"/>
    <col min="21" max="21" width="3.1875" style="1" customWidth="1"/>
    <col min="22" max="22" width="9.375" style="3" customWidth="1"/>
    <col min="23" max="23" width="2.125" style="1" customWidth="1"/>
    <col min="24" max="24" width="3.1875" style="1" customWidth="1"/>
    <col min="25" max="25" width="9.375" style="3" customWidth="1"/>
    <col min="26" max="26" width="2.125" style="1" customWidth="1"/>
    <col min="27" max="27" width="3.1875" style="1" customWidth="1"/>
    <col min="28" max="28" width="9.375" style="3" customWidth="1"/>
    <col min="29" max="29" width="2.125" style="1" customWidth="1"/>
    <col min="30" max="30" width="3.1875" style="1" customWidth="1"/>
    <col min="31" max="31" width="9.375" style="3" customWidth="1"/>
    <col min="32" max="32" width="2.125" style="1" customWidth="1"/>
    <col min="33" max="33" width="3.1875" style="1" customWidth="1"/>
    <col min="34" max="34" width="9.375" style="3" customWidth="1"/>
    <col min="35" max="35" width="2.125" style="1" customWidth="1"/>
    <col min="36" max="36" width="3.1875" style="1" customWidth="1"/>
    <col min="37" max="37" width="9.375" style="3" customWidth="1"/>
    <col min="38" max="38" width="9" style="1"/>
    <col min="39" max="39" width="9.6875" style="1" customWidth="1"/>
    <col min="40" max="40" width="9.125" style="1" customWidth="1"/>
    <col min="41" max="41" width="15.6875" style="1" customWidth="1"/>
    <col min="42" max="16384" width="9" style="1"/>
  </cols>
  <sheetData>
    <row r="1" spans="1:41" ht="21" customHeight="1" thickTop="1" x14ac:dyDescent="0.4">
      <c r="A1" s="90">
        <f>A2</f>
        <v>45901</v>
      </c>
      <c r="B1" s="91"/>
      <c r="C1" s="92"/>
      <c r="D1" s="101">
        <f>EOMONTH(A2,0)+1</f>
        <v>45931</v>
      </c>
      <c r="E1" s="102"/>
      <c r="F1" s="102"/>
      <c r="G1" s="101">
        <f>EOMONTH(D1,0)+1</f>
        <v>45962</v>
      </c>
      <c r="H1" s="102"/>
      <c r="I1" s="105"/>
      <c r="J1" s="102">
        <f>EOMONTH(G1,0)+1</f>
        <v>45992</v>
      </c>
      <c r="K1" s="102"/>
      <c r="L1" s="105"/>
      <c r="M1" s="8"/>
      <c r="N1" s="93">
        <v>44927</v>
      </c>
      <c r="O1" s="91"/>
      <c r="P1" s="92"/>
      <c r="Q1" s="102">
        <f>EOMONTH(N2,0)+1</f>
        <v>46054</v>
      </c>
      <c r="R1" s="102"/>
      <c r="S1" s="102"/>
      <c r="T1" s="101">
        <f>EOMONTH(Q1,0)+1</f>
        <v>46082</v>
      </c>
      <c r="U1" s="102"/>
      <c r="V1" s="105"/>
      <c r="W1" s="102">
        <f>EOMONTH(T1,0)+1</f>
        <v>46113</v>
      </c>
      <c r="X1" s="102"/>
      <c r="Y1" s="102"/>
      <c r="Z1" s="101">
        <f>EOMONTH(W1,0)+1</f>
        <v>46143</v>
      </c>
      <c r="AA1" s="102"/>
      <c r="AB1" s="105"/>
      <c r="AC1" s="102">
        <f>EOMONTH(Z1,0)+1</f>
        <v>46174</v>
      </c>
      <c r="AD1" s="102"/>
      <c r="AE1" s="102"/>
      <c r="AF1" s="101">
        <f>EOMONTH(AC1,0)+1</f>
        <v>46204</v>
      </c>
      <c r="AG1" s="102"/>
      <c r="AH1" s="105"/>
      <c r="AI1" s="102">
        <f>EOMONTH(AF1,0)+1</f>
        <v>46235</v>
      </c>
      <c r="AJ1" s="102"/>
      <c r="AK1" s="107"/>
      <c r="AM1" s="97" t="s">
        <v>10</v>
      </c>
      <c r="AN1" s="99" t="s">
        <v>11</v>
      </c>
      <c r="AO1" s="10"/>
    </row>
    <row r="2" spans="1:41" ht="21" customHeight="1" thickBot="1" x14ac:dyDescent="0.35">
      <c r="A2" s="94">
        <v>45901</v>
      </c>
      <c r="B2" s="95"/>
      <c r="C2" s="96"/>
      <c r="D2" s="103"/>
      <c r="E2" s="104"/>
      <c r="F2" s="104"/>
      <c r="G2" s="103"/>
      <c r="H2" s="104"/>
      <c r="I2" s="106"/>
      <c r="J2" s="104"/>
      <c r="K2" s="104"/>
      <c r="L2" s="106"/>
      <c r="M2" s="9"/>
      <c r="N2" s="109">
        <f>EOMONTH(J1,0)+1</f>
        <v>46023</v>
      </c>
      <c r="O2" s="95"/>
      <c r="P2" s="96"/>
      <c r="Q2" s="104"/>
      <c r="R2" s="104"/>
      <c r="S2" s="104"/>
      <c r="T2" s="103"/>
      <c r="U2" s="104"/>
      <c r="V2" s="106"/>
      <c r="W2" s="104"/>
      <c r="X2" s="104"/>
      <c r="Y2" s="104"/>
      <c r="Z2" s="103"/>
      <c r="AA2" s="104"/>
      <c r="AB2" s="106"/>
      <c r="AC2" s="104"/>
      <c r="AD2" s="104"/>
      <c r="AE2" s="104"/>
      <c r="AF2" s="103"/>
      <c r="AG2" s="104"/>
      <c r="AH2" s="106"/>
      <c r="AI2" s="104"/>
      <c r="AJ2" s="104"/>
      <c r="AK2" s="108"/>
      <c r="AM2" s="98"/>
      <c r="AN2" s="100"/>
      <c r="AO2" s="11"/>
    </row>
    <row r="3" spans="1:41" ht="22.25" customHeight="1" thickTop="1" x14ac:dyDescent="0.35">
      <c r="A3" s="5">
        <f>(A2)</f>
        <v>45901</v>
      </c>
      <c r="B3" s="12" t="str">
        <f t="shared" ref="B3:B32" si="0">UPPER(LEFT(TEXT(A3+0,"ggg"),3))</f>
        <v>LUN</v>
      </c>
      <c r="C3" s="59"/>
      <c r="D3" s="4">
        <f>(D1)</f>
        <v>45931</v>
      </c>
      <c r="E3" s="12" t="str">
        <f t="shared" ref="E3:E33" si="1">UPPER(LEFT(TEXT(D3+0,"ggg"),3))</f>
        <v>MER</v>
      </c>
      <c r="F3" s="59"/>
      <c r="G3" s="4">
        <f>(G1)</f>
        <v>45962</v>
      </c>
      <c r="H3" s="12" t="str">
        <f t="shared" ref="H3:H32" si="2">UPPER(LEFT(TEXT(G3+0,"ggg"),3))</f>
        <v>SAB</v>
      </c>
      <c r="I3" s="67" t="s">
        <v>0</v>
      </c>
      <c r="J3" s="7">
        <f>(J1)</f>
        <v>45992</v>
      </c>
      <c r="K3" s="12" t="str">
        <f t="shared" ref="K3:K33" si="3">UPPER(LEFT(TEXT(J3+0,"ggg"),3))</f>
        <v>LUN</v>
      </c>
      <c r="L3" s="59"/>
      <c r="M3" s="13"/>
      <c r="N3" s="4">
        <f>(N2)</f>
        <v>46023</v>
      </c>
      <c r="O3" s="12" t="str">
        <f t="shared" ref="O3:O33" si="4">UPPER(LEFT(TEXT(N3+0,"ggg"),3))</f>
        <v>GIO</v>
      </c>
      <c r="P3" s="67" t="s">
        <v>12</v>
      </c>
      <c r="Q3" s="7">
        <f>(Q1)</f>
        <v>46054</v>
      </c>
      <c r="R3" s="12" t="str">
        <f t="shared" ref="R3:R30" si="5">UPPER(LEFT(TEXT(Q3+0,"ggg"),3))</f>
        <v>DOM</v>
      </c>
      <c r="S3" s="59"/>
      <c r="T3" s="4">
        <f>(T1)</f>
        <v>46082</v>
      </c>
      <c r="U3" s="12" t="str">
        <f t="shared" ref="U3:U33" si="6">UPPER(LEFT(TEXT(T3+0,"ggg"),3))</f>
        <v>DOM</v>
      </c>
      <c r="V3" s="59"/>
      <c r="W3" s="4">
        <f>(W1)</f>
        <v>46113</v>
      </c>
      <c r="X3" s="12" t="str">
        <f t="shared" ref="X3:X32" si="7">UPPER(LEFT(TEXT(W3+0,"ggg"),3))</f>
        <v>MER</v>
      </c>
      <c r="Y3" s="63"/>
      <c r="Z3" s="4">
        <f>(Z1)</f>
        <v>46143</v>
      </c>
      <c r="AA3" s="12" t="str">
        <f t="shared" ref="AA3:AA33" si="8">UPPER(LEFT(TEXT(Z3+0,"ggg"),3))</f>
        <v>VEN</v>
      </c>
      <c r="AB3" s="80" t="s">
        <v>13</v>
      </c>
      <c r="AC3" s="7">
        <f>(AC1)</f>
        <v>46174</v>
      </c>
      <c r="AD3" s="12" t="str">
        <f t="shared" ref="AD3:AD32" si="9">UPPER(LEFT(TEXT(AC3+0,"ggg"),3))</f>
        <v>LUN</v>
      </c>
      <c r="AE3" s="59"/>
      <c r="AF3" s="4">
        <f>(AF1)</f>
        <v>46204</v>
      </c>
      <c r="AG3" s="12" t="str">
        <f t="shared" ref="AG3:AG33" si="10">UPPER(LEFT(TEXT(AF3+0,"ggg"),3))</f>
        <v>MER</v>
      </c>
      <c r="AH3" s="60"/>
      <c r="AI3" s="7">
        <f>(AI1)</f>
        <v>46235</v>
      </c>
      <c r="AJ3" s="12" t="str">
        <f t="shared" ref="AJ3:AJ33" si="11">UPPER(LEFT(TEXT(AI3+0,"ggg"),3))</f>
        <v>SAB</v>
      </c>
      <c r="AK3" s="82"/>
      <c r="AM3" s="56">
        <f>G3</f>
        <v>45962</v>
      </c>
      <c r="AN3" s="14" t="str">
        <f>H3</f>
        <v>SAB</v>
      </c>
      <c r="AO3" s="50" t="s">
        <v>0</v>
      </c>
    </row>
    <row r="4" spans="1:41" ht="22.25" customHeight="1" x14ac:dyDescent="0.35">
      <c r="A4" s="15">
        <f t="shared" ref="A4:A30" si="12">A3+1</f>
        <v>45902</v>
      </c>
      <c r="B4" s="16" t="str">
        <f t="shared" si="0"/>
        <v>MAR</v>
      </c>
      <c r="C4" s="60"/>
      <c r="D4" s="17">
        <f t="shared" ref="D4:D30" si="13">D3+1</f>
        <v>45932</v>
      </c>
      <c r="E4" s="16" t="str">
        <f t="shared" si="1"/>
        <v>GIO</v>
      </c>
      <c r="F4" s="59"/>
      <c r="G4" s="17">
        <f t="shared" ref="G4:G30" si="14">G3+1</f>
        <v>45963</v>
      </c>
      <c r="H4" s="16" t="str">
        <f t="shared" si="2"/>
        <v>DOM</v>
      </c>
      <c r="I4" s="60"/>
      <c r="J4" s="18">
        <f t="shared" ref="J4:J30" si="15">J3+1</f>
        <v>45993</v>
      </c>
      <c r="K4" s="16" t="str">
        <f t="shared" si="3"/>
        <v>MAR</v>
      </c>
      <c r="L4" s="60"/>
      <c r="M4" s="19"/>
      <c r="N4" s="17">
        <f t="shared" ref="N4:N30" si="16">N3+1</f>
        <v>46024</v>
      </c>
      <c r="O4" s="16" t="str">
        <f t="shared" si="4"/>
        <v>VEN</v>
      </c>
      <c r="P4" s="71"/>
      <c r="Q4" s="18">
        <f t="shared" ref="Q4:Q30" si="17">Q3+1</f>
        <v>46055</v>
      </c>
      <c r="R4" s="16" t="str">
        <f t="shared" si="5"/>
        <v>LUN</v>
      </c>
      <c r="S4" s="73"/>
      <c r="T4" s="17">
        <f t="shared" ref="T4:T30" si="18">T3+1</f>
        <v>46083</v>
      </c>
      <c r="U4" s="16" t="str">
        <f t="shared" si="6"/>
        <v>LUN</v>
      </c>
      <c r="V4" s="73"/>
      <c r="W4" s="17">
        <f t="shared" ref="W4:W30" si="19">W3+1</f>
        <v>46114</v>
      </c>
      <c r="X4" s="16" t="str">
        <f t="shared" si="7"/>
        <v>GIO</v>
      </c>
      <c r="Y4" s="61" t="s">
        <v>20</v>
      </c>
      <c r="Z4" s="17">
        <f t="shared" ref="Z4:Z30" si="20">Z3+1</f>
        <v>46144</v>
      </c>
      <c r="AA4" s="16" t="str">
        <f t="shared" si="8"/>
        <v>SAB</v>
      </c>
      <c r="AB4" s="60"/>
      <c r="AC4" s="18">
        <f t="shared" ref="AC4:AC30" si="21">AC3+1</f>
        <v>46175</v>
      </c>
      <c r="AD4" s="16" t="str">
        <f t="shared" si="9"/>
        <v>MAR</v>
      </c>
      <c r="AE4" s="63" t="s">
        <v>1</v>
      </c>
      <c r="AF4" s="17">
        <f t="shared" ref="AF4:AF30" si="22">AF3+1</f>
        <v>46205</v>
      </c>
      <c r="AG4" s="16" t="str">
        <f t="shared" si="10"/>
        <v>GIO</v>
      </c>
      <c r="AH4" s="60"/>
      <c r="AI4" s="18">
        <f t="shared" ref="AI4:AI30" si="23">AI3+1</f>
        <v>46236</v>
      </c>
      <c r="AJ4" s="16" t="str">
        <f t="shared" si="11"/>
        <v>DOM</v>
      </c>
      <c r="AK4" s="83"/>
      <c r="AM4" s="57">
        <f>J10</f>
        <v>45999</v>
      </c>
      <c r="AN4" s="20" t="str">
        <f>K10</f>
        <v>LUN</v>
      </c>
      <c r="AO4" s="51" t="s">
        <v>4</v>
      </c>
    </row>
    <row r="5" spans="1:41" ht="22.25" customHeight="1" x14ac:dyDescent="0.35">
      <c r="A5" s="15">
        <f t="shared" si="12"/>
        <v>45903</v>
      </c>
      <c r="B5" s="16" t="str">
        <f t="shared" si="0"/>
        <v>MER</v>
      </c>
      <c r="C5" s="60"/>
      <c r="D5" s="17">
        <f t="shared" si="13"/>
        <v>45933</v>
      </c>
      <c r="E5" s="16" t="str">
        <f t="shared" si="1"/>
        <v>VEN</v>
      </c>
      <c r="F5" s="59"/>
      <c r="G5" s="17">
        <f t="shared" si="14"/>
        <v>45964</v>
      </c>
      <c r="H5" s="16" t="str">
        <f t="shared" si="2"/>
        <v>LUN</v>
      </c>
      <c r="I5" s="60"/>
      <c r="J5" s="18">
        <f t="shared" si="15"/>
        <v>45994</v>
      </c>
      <c r="K5" s="16" t="str">
        <f t="shared" si="3"/>
        <v>MER</v>
      </c>
      <c r="L5" s="60"/>
      <c r="M5" s="19"/>
      <c r="N5" s="17">
        <f t="shared" si="16"/>
        <v>46025</v>
      </c>
      <c r="O5" s="16" t="str">
        <f t="shared" si="4"/>
        <v>SAB</v>
      </c>
      <c r="P5" s="60"/>
      <c r="Q5" s="18">
        <f t="shared" si="17"/>
        <v>46056</v>
      </c>
      <c r="R5" s="16" t="str">
        <f t="shared" si="5"/>
        <v>MAR</v>
      </c>
      <c r="S5" s="59"/>
      <c r="T5" s="17">
        <f t="shared" si="18"/>
        <v>46084</v>
      </c>
      <c r="U5" s="16" t="str">
        <f t="shared" si="6"/>
        <v>MAR</v>
      </c>
      <c r="V5" s="59"/>
      <c r="W5" s="17">
        <f t="shared" si="19"/>
        <v>46115</v>
      </c>
      <c r="X5" s="16" t="str">
        <f t="shared" si="7"/>
        <v>VEN</v>
      </c>
      <c r="Y5" s="59"/>
      <c r="Z5" s="17">
        <f t="shared" si="20"/>
        <v>46145</v>
      </c>
      <c r="AA5" s="16" t="str">
        <f t="shared" si="8"/>
        <v>DOM</v>
      </c>
      <c r="AB5" s="60"/>
      <c r="AC5" s="18">
        <f t="shared" si="21"/>
        <v>46176</v>
      </c>
      <c r="AD5" s="16" t="str">
        <f t="shared" si="9"/>
        <v>MER</v>
      </c>
      <c r="AE5" s="59"/>
      <c r="AF5" s="17">
        <f t="shared" si="22"/>
        <v>46206</v>
      </c>
      <c r="AG5" s="16" t="str">
        <f t="shared" si="10"/>
        <v>VEN</v>
      </c>
      <c r="AH5" s="60"/>
      <c r="AI5" s="18">
        <f t="shared" si="23"/>
        <v>46237</v>
      </c>
      <c r="AJ5" s="16" t="str">
        <f t="shared" si="11"/>
        <v>LUN</v>
      </c>
      <c r="AK5" s="84"/>
      <c r="AM5" s="57">
        <f>J27</f>
        <v>46016</v>
      </c>
      <c r="AN5" s="20" t="str">
        <f>K27</f>
        <v>GIO</v>
      </c>
      <c r="AO5" s="51" t="s">
        <v>8</v>
      </c>
    </row>
    <row r="6" spans="1:41" ht="22.25" customHeight="1" thickBot="1" x14ac:dyDescent="0.4">
      <c r="A6" s="21">
        <f t="shared" si="12"/>
        <v>45904</v>
      </c>
      <c r="B6" s="16" t="str">
        <f t="shared" si="0"/>
        <v>GIO</v>
      </c>
      <c r="C6" s="64"/>
      <c r="D6" s="17">
        <f t="shared" si="13"/>
        <v>45934</v>
      </c>
      <c r="E6" s="16" t="str">
        <f t="shared" si="1"/>
        <v>SAB</v>
      </c>
      <c r="F6" s="59"/>
      <c r="G6" s="22">
        <f t="shared" si="14"/>
        <v>45965</v>
      </c>
      <c r="H6" s="16" t="str">
        <f t="shared" si="2"/>
        <v>MAR</v>
      </c>
      <c r="I6" s="60"/>
      <c r="J6" s="23">
        <f t="shared" si="15"/>
        <v>45995</v>
      </c>
      <c r="K6" s="16" t="str">
        <f t="shared" si="3"/>
        <v>GIO</v>
      </c>
      <c r="L6" s="59"/>
      <c r="M6" s="19"/>
      <c r="N6" s="22">
        <f t="shared" si="16"/>
        <v>46026</v>
      </c>
      <c r="O6" s="16" t="str">
        <f t="shared" si="4"/>
        <v>DOM</v>
      </c>
      <c r="P6" s="60"/>
      <c r="Q6" s="23">
        <f t="shared" si="17"/>
        <v>46057</v>
      </c>
      <c r="R6" s="16" t="str">
        <f t="shared" si="5"/>
        <v>MER</v>
      </c>
      <c r="S6" s="59"/>
      <c r="T6" s="22">
        <f t="shared" si="18"/>
        <v>46085</v>
      </c>
      <c r="U6" s="16" t="str">
        <f t="shared" si="6"/>
        <v>MER</v>
      </c>
      <c r="V6" s="62"/>
      <c r="W6" s="22">
        <f t="shared" si="19"/>
        <v>46116</v>
      </c>
      <c r="X6" s="16" t="str">
        <f t="shared" si="7"/>
        <v>SAB</v>
      </c>
      <c r="Y6" s="63"/>
      <c r="Z6" s="22">
        <f t="shared" si="20"/>
        <v>46146</v>
      </c>
      <c r="AA6" s="16" t="str">
        <f t="shared" si="8"/>
        <v>LUN</v>
      </c>
      <c r="AB6" s="71"/>
      <c r="AC6" s="23">
        <f t="shared" si="21"/>
        <v>46177</v>
      </c>
      <c r="AD6" s="16" t="str">
        <f t="shared" si="9"/>
        <v>GIO</v>
      </c>
      <c r="AE6" s="59"/>
      <c r="AF6" s="22">
        <f t="shared" si="22"/>
        <v>46207</v>
      </c>
      <c r="AG6" s="16" t="str">
        <f t="shared" si="10"/>
        <v>SAB</v>
      </c>
      <c r="AH6" s="60"/>
      <c r="AI6" s="23">
        <f t="shared" si="23"/>
        <v>46238</v>
      </c>
      <c r="AJ6" s="16" t="str">
        <f t="shared" si="11"/>
        <v>MAR</v>
      </c>
      <c r="AK6" s="83"/>
      <c r="AM6" s="57">
        <f>J28</f>
        <v>46017</v>
      </c>
      <c r="AN6" s="20" t="str">
        <f>K28</f>
        <v>VEN</v>
      </c>
      <c r="AO6" s="51" t="s">
        <v>9</v>
      </c>
    </row>
    <row r="7" spans="1:41" ht="22.25" customHeight="1" thickBot="1" x14ac:dyDescent="0.4">
      <c r="A7" s="24">
        <f t="shared" si="12"/>
        <v>45905</v>
      </c>
      <c r="B7" s="16" t="str">
        <f t="shared" si="0"/>
        <v>VEN</v>
      </c>
      <c r="C7" s="69" t="s">
        <v>16</v>
      </c>
      <c r="D7" s="17">
        <f t="shared" si="13"/>
        <v>45935</v>
      </c>
      <c r="E7" s="16" t="str">
        <f t="shared" si="1"/>
        <v>DOM</v>
      </c>
      <c r="F7" s="59"/>
      <c r="G7" s="25">
        <f t="shared" si="14"/>
        <v>45966</v>
      </c>
      <c r="H7" s="16" t="str">
        <f t="shared" si="2"/>
        <v>MER</v>
      </c>
      <c r="I7" s="60"/>
      <c r="J7" s="26">
        <f t="shared" si="15"/>
        <v>45996</v>
      </c>
      <c r="K7" s="16" t="str">
        <f t="shared" si="3"/>
        <v>VEN</v>
      </c>
      <c r="L7" s="59"/>
      <c r="M7" s="19"/>
      <c r="N7" s="25">
        <f t="shared" si="16"/>
        <v>46027</v>
      </c>
      <c r="O7" s="16" t="str">
        <f t="shared" si="4"/>
        <v>LUN</v>
      </c>
      <c r="P7" s="61" t="s">
        <v>19</v>
      </c>
      <c r="Q7" s="26">
        <f t="shared" si="17"/>
        <v>46058</v>
      </c>
      <c r="R7" s="16" t="str">
        <f t="shared" si="5"/>
        <v>GIO</v>
      </c>
      <c r="S7" s="59"/>
      <c r="T7" s="25">
        <f t="shared" si="18"/>
        <v>46086</v>
      </c>
      <c r="U7" s="16" t="str">
        <f t="shared" si="6"/>
        <v>GIO</v>
      </c>
      <c r="V7" s="59"/>
      <c r="W7" s="25">
        <f t="shared" si="19"/>
        <v>46117</v>
      </c>
      <c r="X7" s="16" t="str">
        <f t="shared" si="7"/>
        <v>DOM</v>
      </c>
      <c r="Y7" s="59" t="s">
        <v>3</v>
      </c>
      <c r="Z7" s="25">
        <f t="shared" si="20"/>
        <v>46147</v>
      </c>
      <c r="AA7" s="16" t="str">
        <f t="shared" si="8"/>
        <v>MAR</v>
      </c>
      <c r="AB7" s="60"/>
      <c r="AC7" s="26">
        <f t="shared" si="21"/>
        <v>46178</v>
      </c>
      <c r="AD7" s="16" t="str">
        <f t="shared" si="9"/>
        <v>VEN</v>
      </c>
      <c r="AE7" s="59"/>
      <c r="AF7" s="25">
        <f t="shared" si="22"/>
        <v>46208</v>
      </c>
      <c r="AG7" s="16" t="str">
        <f t="shared" si="10"/>
        <v>DOM</v>
      </c>
      <c r="AH7" s="60"/>
      <c r="AI7" s="26">
        <f t="shared" si="23"/>
        <v>46239</v>
      </c>
      <c r="AJ7" s="16" t="str">
        <f t="shared" si="11"/>
        <v>MER</v>
      </c>
      <c r="AK7" s="83"/>
      <c r="AM7" s="57">
        <f>N3</f>
        <v>46023</v>
      </c>
      <c r="AN7" s="20" t="str">
        <f>O3</f>
        <v>GIO</v>
      </c>
      <c r="AO7" s="51" t="s">
        <v>12</v>
      </c>
    </row>
    <row r="8" spans="1:41" ht="22.25" customHeight="1" x14ac:dyDescent="0.35">
      <c r="A8" s="27">
        <f t="shared" si="12"/>
        <v>45906</v>
      </c>
      <c r="B8" s="16" t="str">
        <f t="shared" si="0"/>
        <v>SAB</v>
      </c>
      <c r="C8" s="65"/>
      <c r="D8" s="17">
        <f t="shared" si="13"/>
        <v>45936</v>
      </c>
      <c r="E8" s="16" t="str">
        <f t="shared" si="1"/>
        <v>LUN</v>
      </c>
      <c r="F8" s="59"/>
      <c r="G8" s="28">
        <f t="shared" si="14"/>
        <v>45967</v>
      </c>
      <c r="H8" s="16" t="str">
        <f t="shared" si="2"/>
        <v>GIO</v>
      </c>
      <c r="I8" s="60"/>
      <c r="J8" s="29">
        <f t="shared" si="15"/>
        <v>45997</v>
      </c>
      <c r="K8" s="16" t="str">
        <f t="shared" si="3"/>
        <v>SAB</v>
      </c>
      <c r="L8" s="60"/>
      <c r="M8" s="19"/>
      <c r="N8" s="17">
        <f t="shared" si="16"/>
        <v>46028</v>
      </c>
      <c r="O8" s="16" t="str">
        <f t="shared" si="4"/>
        <v>MAR</v>
      </c>
      <c r="P8" s="67" t="s">
        <v>2</v>
      </c>
      <c r="Q8" s="29">
        <f t="shared" si="17"/>
        <v>46059</v>
      </c>
      <c r="R8" s="16" t="str">
        <f t="shared" si="5"/>
        <v>VEN</v>
      </c>
      <c r="S8" s="59"/>
      <c r="T8" s="28">
        <f t="shared" si="18"/>
        <v>46087</v>
      </c>
      <c r="U8" s="16" t="str">
        <f t="shared" si="6"/>
        <v>VEN</v>
      </c>
      <c r="V8" s="59"/>
      <c r="W8" s="28">
        <f t="shared" si="19"/>
        <v>46118</v>
      </c>
      <c r="X8" s="16" t="str">
        <f t="shared" si="7"/>
        <v>LUN</v>
      </c>
      <c r="Y8" s="59" t="s">
        <v>5</v>
      </c>
      <c r="Z8" s="28">
        <f t="shared" si="20"/>
        <v>46148</v>
      </c>
      <c r="AA8" s="16" t="str">
        <f t="shared" si="8"/>
        <v>MER</v>
      </c>
      <c r="AB8" s="60"/>
      <c r="AC8" s="29">
        <f t="shared" si="21"/>
        <v>46179</v>
      </c>
      <c r="AD8" s="16" t="str">
        <f t="shared" si="9"/>
        <v>SAB</v>
      </c>
      <c r="AE8" s="59"/>
      <c r="AF8" s="28">
        <f t="shared" si="22"/>
        <v>46209</v>
      </c>
      <c r="AG8" s="16" t="str">
        <f t="shared" si="10"/>
        <v>LUN</v>
      </c>
      <c r="AH8" s="60"/>
      <c r="AI8" s="29">
        <f t="shared" si="23"/>
        <v>46240</v>
      </c>
      <c r="AJ8" s="16" t="str">
        <f t="shared" si="11"/>
        <v>GIO</v>
      </c>
      <c r="AK8" s="83"/>
      <c r="AM8" s="57">
        <f>N8</f>
        <v>46028</v>
      </c>
      <c r="AN8" s="20" t="str">
        <f>O8</f>
        <v>MAR</v>
      </c>
      <c r="AO8" s="51" t="s">
        <v>2</v>
      </c>
    </row>
    <row r="9" spans="1:41" ht="22.25" customHeight="1" x14ac:dyDescent="0.35">
      <c r="A9" s="15">
        <f t="shared" si="12"/>
        <v>45907</v>
      </c>
      <c r="B9" s="16" t="str">
        <f t="shared" si="0"/>
        <v>DOM</v>
      </c>
      <c r="C9" s="59"/>
      <c r="D9" s="17">
        <f t="shared" si="13"/>
        <v>45937</v>
      </c>
      <c r="E9" s="16" t="str">
        <f t="shared" si="1"/>
        <v>MAR</v>
      </c>
      <c r="F9" s="59"/>
      <c r="G9" s="17">
        <f t="shared" si="14"/>
        <v>45968</v>
      </c>
      <c r="H9" s="16" t="str">
        <f t="shared" si="2"/>
        <v>VEN</v>
      </c>
      <c r="I9" s="60"/>
      <c r="J9" s="18">
        <f t="shared" si="15"/>
        <v>45998</v>
      </c>
      <c r="K9" s="16" t="str">
        <f t="shared" si="3"/>
        <v>DOM</v>
      </c>
      <c r="L9" s="60"/>
      <c r="M9" s="30"/>
      <c r="N9" s="17">
        <f t="shared" si="16"/>
        <v>46029</v>
      </c>
      <c r="O9" s="16" t="str">
        <f t="shared" si="4"/>
        <v>MER</v>
      </c>
      <c r="P9" s="60"/>
      <c r="Q9" s="18">
        <f t="shared" si="17"/>
        <v>46060</v>
      </c>
      <c r="R9" s="16" t="str">
        <f t="shared" si="5"/>
        <v>SAB</v>
      </c>
      <c r="S9" s="59"/>
      <c r="T9" s="17">
        <f t="shared" si="18"/>
        <v>46088</v>
      </c>
      <c r="U9" s="16" t="str">
        <f t="shared" si="6"/>
        <v>SAB</v>
      </c>
      <c r="V9" s="59"/>
      <c r="W9" s="17">
        <f t="shared" si="19"/>
        <v>46119</v>
      </c>
      <c r="X9" s="16" t="str">
        <f t="shared" si="7"/>
        <v>MAR</v>
      </c>
      <c r="Y9" s="61" t="s">
        <v>21</v>
      </c>
      <c r="Z9" s="17">
        <f t="shared" si="20"/>
        <v>46149</v>
      </c>
      <c r="AA9" s="16" t="str">
        <f t="shared" si="8"/>
        <v>GIO</v>
      </c>
      <c r="AB9" s="60"/>
      <c r="AC9" s="18">
        <f t="shared" si="21"/>
        <v>46180</v>
      </c>
      <c r="AD9" s="16" t="str">
        <f t="shared" si="9"/>
        <v>DOM</v>
      </c>
      <c r="AE9" s="59"/>
      <c r="AF9" s="17">
        <f t="shared" si="22"/>
        <v>46210</v>
      </c>
      <c r="AG9" s="16" t="str">
        <f t="shared" si="10"/>
        <v>MAR</v>
      </c>
      <c r="AH9" s="60"/>
      <c r="AI9" s="18">
        <f t="shared" si="23"/>
        <v>46241</v>
      </c>
      <c r="AJ9" s="16" t="str">
        <f t="shared" si="11"/>
        <v>VEN</v>
      </c>
      <c r="AK9" s="83"/>
      <c r="AM9" s="53">
        <v>46069</v>
      </c>
      <c r="AN9" s="54" t="str">
        <f t="shared" ref="AN9:AN14" si="24">UPPER(LEFT(TEXT(AM9+0,"ggg"),3))</f>
        <v>LUN</v>
      </c>
      <c r="AO9" s="55" t="s">
        <v>14</v>
      </c>
    </row>
    <row r="10" spans="1:41" ht="22.25" customHeight="1" x14ac:dyDescent="0.35">
      <c r="A10" s="15">
        <f t="shared" si="12"/>
        <v>45908</v>
      </c>
      <c r="B10" s="16" t="str">
        <f t="shared" si="0"/>
        <v>LUN</v>
      </c>
      <c r="C10" s="59"/>
      <c r="D10" s="17">
        <f t="shared" si="13"/>
        <v>45938</v>
      </c>
      <c r="E10" s="16" t="str">
        <f t="shared" si="1"/>
        <v>MER</v>
      </c>
      <c r="F10" s="59"/>
      <c r="G10" s="17">
        <f t="shared" si="14"/>
        <v>45969</v>
      </c>
      <c r="H10" s="16" t="str">
        <f t="shared" si="2"/>
        <v>SAB</v>
      </c>
      <c r="I10" s="60"/>
      <c r="J10" s="18">
        <f t="shared" si="15"/>
        <v>45999</v>
      </c>
      <c r="K10" s="16" t="str">
        <f t="shared" si="3"/>
        <v>LUN</v>
      </c>
      <c r="L10" s="63" t="s">
        <v>4</v>
      </c>
      <c r="M10" s="31"/>
      <c r="N10" s="17">
        <f t="shared" si="16"/>
        <v>46030</v>
      </c>
      <c r="O10" s="16" t="str">
        <f t="shared" si="4"/>
        <v>GIO</v>
      </c>
      <c r="P10" s="60"/>
      <c r="Q10" s="18">
        <f t="shared" si="17"/>
        <v>46061</v>
      </c>
      <c r="R10" s="16" t="str">
        <f t="shared" si="5"/>
        <v>DOM</v>
      </c>
      <c r="S10" s="59"/>
      <c r="T10" s="17">
        <f t="shared" si="18"/>
        <v>46089</v>
      </c>
      <c r="U10" s="16" t="str">
        <f t="shared" si="6"/>
        <v>DOM</v>
      </c>
      <c r="V10" s="75"/>
      <c r="W10" s="17">
        <f t="shared" si="19"/>
        <v>46120</v>
      </c>
      <c r="X10" s="16" t="str">
        <f t="shared" si="7"/>
        <v>MER</v>
      </c>
      <c r="Y10" s="59"/>
      <c r="Z10" s="17">
        <f t="shared" si="20"/>
        <v>46150</v>
      </c>
      <c r="AA10" s="16" t="str">
        <f t="shared" si="8"/>
        <v>VEN</v>
      </c>
      <c r="AB10" s="60"/>
      <c r="AC10" s="18">
        <f t="shared" si="21"/>
        <v>46181</v>
      </c>
      <c r="AD10" s="16" t="str">
        <f t="shared" si="9"/>
        <v>LUN</v>
      </c>
      <c r="AE10" s="59"/>
      <c r="AF10" s="17">
        <f t="shared" si="22"/>
        <v>46211</v>
      </c>
      <c r="AG10" s="16" t="str">
        <f t="shared" si="10"/>
        <v>MER</v>
      </c>
      <c r="AH10" s="60"/>
      <c r="AI10" s="18">
        <f t="shared" si="23"/>
        <v>46242</v>
      </c>
      <c r="AJ10" s="16" t="str">
        <f t="shared" si="11"/>
        <v>SAB</v>
      </c>
      <c r="AK10" s="83"/>
      <c r="AM10" s="53">
        <v>46070</v>
      </c>
      <c r="AN10" s="54" t="str">
        <f t="shared" si="24"/>
        <v>MAR</v>
      </c>
      <c r="AO10" s="55" t="s">
        <v>14</v>
      </c>
    </row>
    <row r="11" spans="1:41" ht="22.25" customHeight="1" x14ac:dyDescent="0.35">
      <c r="A11" s="15">
        <f t="shared" si="12"/>
        <v>45909</v>
      </c>
      <c r="B11" s="16" t="str">
        <f t="shared" si="0"/>
        <v>MAR</v>
      </c>
      <c r="C11" s="60"/>
      <c r="D11" s="17">
        <f t="shared" si="13"/>
        <v>45939</v>
      </c>
      <c r="E11" s="16" t="str">
        <f t="shared" si="1"/>
        <v>GIO</v>
      </c>
      <c r="F11" s="59"/>
      <c r="G11" s="17">
        <f t="shared" si="14"/>
        <v>45970</v>
      </c>
      <c r="H11" s="16" t="str">
        <f t="shared" si="2"/>
        <v>DOM</v>
      </c>
      <c r="I11" s="60"/>
      <c r="J11" s="18">
        <f t="shared" si="15"/>
        <v>46000</v>
      </c>
      <c r="K11" s="16" t="str">
        <f t="shared" si="3"/>
        <v>MAR</v>
      </c>
      <c r="L11" s="60"/>
      <c r="M11" s="19"/>
      <c r="N11" s="17">
        <f t="shared" si="16"/>
        <v>46031</v>
      </c>
      <c r="O11" s="16" t="str">
        <f t="shared" si="4"/>
        <v>VEN</v>
      </c>
      <c r="P11" s="72"/>
      <c r="Q11" s="18">
        <f t="shared" si="17"/>
        <v>46062</v>
      </c>
      <c r="R11" s="16" t="str">
        <f t="shared" si="5"/>
        <v>LUN</v>
      </c>
      <c r="S11" s="62"/>
      <c r="T11" s="17">
        <f t="shared" si="18"/>
        <v>46090</v>
      </c>
      <c r="U11" s="16" t="str">
        <f t="shared" si="6"/>
        <v>LUN</v>
      </c>
      <c r="V11" s="76"/>
      <c r="W11" s="17">
        <f t="shared" si="19"/>
        <v>46121</v>
      </c>
      <c r="X11" s="16" t="str">
        <f t="shared" si="7"/>
        <v>GIO</v>
      </c>
      <c r="Y11" s="59"/>
      <c r="Z11" s="17">
        <f t="shared" si="20"/>
        <v>46151</v>
      </c>
      <c r="AA11" s="16" t="str">
        <f t="shared" si="8"/>
        <v>SAB</v>
      </c>
      <c r="AB11" s="60"/>
      <c r="AC11" s="18">
        <f t="shared" si="21"/>
        <v>46182</v>
      </c>
      <c r="AD11" s="16" t="str">
        <f t="shared" si="9"/>
        <v>MAR</v>
      </c>
      <c r="AE11" s="59"/>
      <c r="AF11" s="17">
        <f t="shared" si="22"/>
        <v>46212</v>
      </c>
      <c r="AG11" s="16" t="str">
        <f t="shared" si="10"/>
        <v>GIO</v>
      </c>
      <c r="AH11" s="60"/>
      <c r="AI11" s="18">
        <f t="shared" si="23"/>
        <v>46243</v>
      </c>
      <c r="AJ11" s="16" t="str">
        <f t="shared" si="11"/>
        <v>DOM</v>
      </c>
      <c r="AK11" s="83"/>
      <c r="AM11" s="53">
        <v>46073</v>
      </c>
      <c r="AN11" s="54" t="str">
        <f t="shared" si="24"/>
        <v>VEN</v>
      </c>
      <c r="AO11" s="55" t="s">
        <v>15</v>
      </c>
    </row>
    <row r="12" spans="1:41" ht="22.25" customHeight="1" x14ac:dyDescent="0.35">
      <c r="A12" s="15">
        <f t="shared" si="12"/>
        <v>45910</v>
      </c>
      <c r="B12" s="16" t="str">
        <f t="shared" si="0"/>
        <v>MER</v>
      </c>
      <c r="C12" s="60"/>
      <c r="D12" s="17">
        <f t="shared" si="13"/>
        <v>45940</v>
      </c>
      <c r="E12" s="16" t="str">
        <f t="shared" si="1"/>
        <v>VEN</v>
      </c>
      <c r="F12" s="59"/>
      <c r="G12" s="17">
        <f t="shared" si="14"/>
        <v>45971</v>
      </c>
      <c r="H12" s="16" t="str">
        <f t="shared" si="2"/>
        <v>LUN</v>
      </c>
      <c r="I12" s="60"/>
      <c r="J12" s="18">
        <f t="shared" si="15"/>
        <v>46001</v>
      </c>
      <c r="K12" s="16" t="str">
        <f t="shared" si="3"/>
        <v>MER</v>
      </c>
      <c r="L12" s="60"/>
      <c r="M12" s="19"/>
      <c r="N12" s="17">
        <f t="shared" si="16"/>
        <v>46032</v>
      </c>
      <c r="O12" s="16" t="str">
        <f t="shared" si="4"/>
        <v>SAB</v>
      </c>
      <c r="P12" s="60"/>
      <c r="Q12" s="18">
        <f t="shared" si="17"/>
        <v>46063</v>
      </c>
      <c r="R12" s="16" t="str">
        <f t="shared" si="5"/>
        <v>MAR</v>
      </c>
      <c r="S12" s="62"/>
      <c r="T12" s="17">
        <f t="shared" si="18"/>
        <v>46091</v>
      </c>
      <c r="U12" s="16" t="str">
        <f t="shared" si="6"/>
        <v>MAR</v>
      </c>
      <c r="V12" s="75"/>
      <c r="W12" s="17">
        <f t="shared" si="19"/>
        <v>46122</v>
      </c>
      <c r="X12" s="16" t="str">
        <f t="shared" si="7"/>
        <v>VEN</v>
      </c>
      <c r="Y12" s="59"/>
      <c r="Z12" s="17">
        <f t="shared" si="20"/>
        <v>46152</v>
      </c>
      <c r="AA12" s="16" t="str">
        <f t="shared" si="8"/>
        <v>DOM</v>
      </c>
      <c r="AB12" s="60"/>
      <c r="AC12" s="18">
        <f t="shared" si="21"/>
        <v>46183</v>
      </c>
      <c r="AD12" s="16" t="str">
        <f t="shared" si="9"/>
        <v>MER</v>
      </c>
      <c r="AE12" s="59"/>
      <c r="AF12" s="17">
        <f t="shared" si="22"/>
        <v>46213</v>
      </c>
      <c r="AG12" s="16" t="str">
        <f t="shared" si="10"/>
        <v>VEN</v>
      </c>
      <c r="AH12" s="60"/>
      <c r="AI12" s="18">
        <f t="shared" si="23"/>
        <v>46244</v>
      </c>
      <c r="AJ12" s="16" t="str">
        <f t="shared" si="11"/>
        <v>LUN</v>
      </c>
      <c r="AK12" s="83"/>
      <c r="AM12" s="53">
        <v>46074</v>
      </c>
      <c r="AN12" s="54" t="str">
        <f t="shared" si="24"/>
        <v>SAB</v>
      </c>
      <c r="AO12" s="55" t="s">
        <v>15</v>
      </c>
    </row>
    <row r="13" spans="1:41" ht="22.25" customHeight="1" x14ac:dyDescent="0.35">
      <c r="A13" s="15">
        <f t="shared" si="12"/>
        <v>45911</v>
      </c>
      <c r="B13" s="16" t="str">
        <f t="shared" si="0"/>
        <v>GIO</v>
      </c>
      <c r="C13" s="59"/>
      <c r="D13" s="17">
        <f t="shared" si="13"/>
        <v>45941</v>
      </c>
      <c r="E13" s="16" t="str">
        <f t="shared" si="1"/>
        <v>SAB</v>
      </c>
      <c r="F13" s="59"/>
      <c r="G13" s="17">
        <f t="shared" si="14"/>
        <v>45972</v>
      </c>
      <c r="H13" s="16" t="str">
        <f t="shared" si="2"/>
        <v>MAR</v>
      </c>
      <c r="I13" s="60"/>
      <c r="J13" s="18">
        <f t="shared" si="15"/>
        <v>46002</v>
      </c>
      <c r="K13" s="16" t="str">
        <f t="shared" si="3"/>
        <v>GIO</v>
      </c>
      <c r="L13" s="59"/>
      <c r="M13" s="19"/>
      <c r="N13" s="17">
        <f t="shared" si="16"/>
        <v>46033</v>
      </c>
      <c r="O13" s="16" t="str">
        <f t="shared" si="4"/>
        <v>DOM</v>
      </c>
      <c r="P13" s="60"/>
      <c r="Q13" s="18">
        <f t="shared" si="17"/>
        <v>46064</v>
      </c>
      <c r="R13" s="16" t="str">
        <f t="shared" si="5"/>
        <v>MER</v>
      </c>
      <c r="S13" s="74"/>
      <c r="T13" s="17">
        <f t="shared" si="18"/>
        <v>46092</v>
      </c>
      <c r="U13" s="16" t="str">
        <f t="shared" si="6"/>
        <v>MER</v>
      </c>
      <c r="V13" s="59"/>
      <c r="W13" s="17">
        <f t="shared" si="19"/>
        <v>46123</v>
      </c>
      <c r="X13" s="16" t="str">
        <f t="shared" si="7"/>
        <v>SAB</v>
      </c>
      <c r="Y13" s="79"/>
      <c r="Z13" s="17">
        <f t="shared" si="20"/>
        <v>46153</v>
      </c>
      <c r="AA13" s="16" t="str">
        <f t="shared" si="8"/>
        <v>LUN</v>
      </c>
      <c r="AB13" s="60"/>
      <c r="AC13" s="18">
        <f t="shared" si="21"/>
        <v>46184</v>
      </c>
      <c r="AD13" s="16" t="str">
        <f t="shared" si="9"/>
        <v>GIO</v>
      </c>
      <c r="AE13" s="59"/>
      <c r="AF13" s="17">
        <f t="shared" si="22"/>
        <v>46214</v>
      </c>
      <c r="AG13" s="16" t="str">
        <f t="shared" si="10"/>
        <v>SAB</v>
      </c>
      <c r="AH13" s="60"/>
      <c r="AI13" s="18">
        <f t="shared" si="23"/>
        <v>46245</v>
      </c>
      <c r="AJ13" s="16" t="str">
        <f t="shared" si="11"/>
        <v>MAR</v>
      </c>
      <c r="AK13" s="83"/>
      <c r="AM13" s="53">
        <v>46117</v>
      </c>
      <c r="AN13" s="54" t="str">
        <f t="shared" si="24"/>
        <v>DOM</v>
      </c>
      <c r="AO13" s="55" t="s">
        <v>3</v>
      </c>
    </row>
    <row r="14" spans="1:41" ht="22.25" customHeight="1" x14ac:dyDescent="0.35">
      <c r="A14" s="15">
        <f t="shared" si="12"/>
        <v>45912</v>
      </c>
      <c r="B14" s="16" t="str">
        <f t="shared" si="0"/>
        <v>VEN</v>
      </c>
      <c r="C14" s="59"/>
      <c r="D14" s="17">
        <f t="shared" si="13"/>
        <v>45942</v>
      </c>
      <c r="E14" s="16" t="str">
        <f t="shared" si="1"/>
        <v>DOM</v>
      </c>
      <c r="F14" s="59"/>
      <c r="G14" s="17">
        <f t="shared" si="14"/>
        <v>45973</v>
      </c>
      <c r="H14" s="16" t="str">
        <f t="shared" si="2"/>
        <v>MER</v>
      </c>
      <c r="I14" s="60"/>
      <c r="J14" s="18">
        <f t="shared" si="15"/>
        <v>46003</v>
      </c>
      <c r="K14" s="16" t="str">
        <f t="shared" si="3"/>
        <v>VEN</v>
      </c>
      <c r="L14" s="59"/>
      <c r="M14" s="19"/>
      <c r="N14" s="17">
        <f t="shared" si="16"/>
        <v>46034</v>
      </c>
      <c r="O14" s="16" t="str">
        <f t="shared" si="4"/>
        <v>LUN</v>
      </c>
      <c r="P14" s="60"/>
      <c r="Q14" s="18">
        <f t="shared" si="17"/>
        <v>46065</v>
      </c>
      <c r="R14" s="16" t="str">
        <f t="shared" si="5"/>
        <v>GIO</v>
      </c>
      <c r="S14" s="59"/>
      <c r="T14" s="17">
        <f t="shared" si="18"/>
        <v>46093</v>
      </c>
      <c r="U14" s="16" t="str">
        <f t="shared" si="6"/>
        <v>GIO</v>
      </c>
      <c r="V14" s="59"/>
      <c r="W14" s="17">
        <f t="shared" si="19"/>
        <v>46124</v>
      </c>
      <c r="X14" s="16" t="str">
        <f t="shared" si="7"/>
        <v>DOM</v>
      </c>
      <c r="Y14" s="59"/>
      <c r="Z14" s="17">
        <f t="shared" si="20"/>
        <v>46154</v>
      </c>
      <c r="AA14" s="16" t="str">
        <f t="shared" si="8"/>
        <v>MAR</v>
      </c>
      <c r="AB14" s="60"/>
      <c r="AC14" s="18">
        <f t="shared" si="21"/>
        <v>46185</v>
      </c>
      <c r="AD14" s="16" t="str">
        <f t="shared" si="9"/>
        <v>VEN</v>
      </c>
      <c r="AE14" s="59"/>
      <c r="AF14" s="17">
        <f t="shared" si="22"/>
        <v>46215</v>
      </c>
      <c r="AG14" s="16" t="str">
        <f t="shared" si="10"/>
        <v>DOM</v>
      </c>
      <c r="AH14" s="60"/>
      <c r="AI14" s="18">
        <f t="shared" si="23"/>
        <v>46246</v>
      </c>
      <c r="AJ14" s="16" t="str">
        <f t="shared" si="11"/>
        <v>MER</v>
      </c>
      <c r="AK14" s="83"/>
      <c r="AM14" s="53">
        <v>46118</v>
      </c>
      <c r="AN14" s="54" t="str">
        <f t="shared" si="24"/>
        <v>LUN</v>
      </c>
      <c r="AO14" s="55" t="s">
        <v>5</v>
      </c>
    </row>
    <row r="15" spans="1:41" ht="22.25" customHeight="1" x14ac:dyDescent="0.35">
      <c r="A15" s="15">
        <f t="shared" si="12"/>
        <v>45913</v>
      </c>
      <c r="B15" s="16" t="str">
        <f t="shared" si="0"/>
        <v>SAB</v>
      </c>
      <c r="C15" s="60"/>
      <c r="D15" s="17">
        <f t="shared" si="13"/>
        <v>45943</v>
      </c>
      <c r="E15" s="16" t="str">
        <f t="shared" si="1"/>
        <v>LUN</v>
      </c>
      <c r="F15" s="59"/>
      <c r="G15" s="17">
        <f t="shared" si="14"/>
        <v>45974</v>
      </c>
      <c r="H15" s="16" t="str">
        <f t="shared" si="2"/>
        <v>GIO</v>
      </c>
      <c r="I15" s="60"/>
      <c r="J15" s="18">
        <f t="shared" si="15"/>
        <v>46004</v>
      </c>
      <c r="K15" s="16" t="str">
        <f t="shared" si="3"/>
        <v>SAB</v>
      </c>
      <c r="L15" s="60"/>
      <c r="M15" s="19"/>
      <c r="N15" s="17">
        <f t="shared" si="16"/>
        <v>46035</v>
      </c>
      <c r="O15" s="16" t="str">
        <f t="shared" si="4"/>
        <v>MAR</v>
      </c>
      <c r="P15" s="60"/>
      <c r="Q15" s="18">
        <f t="shared" si="17"/>
        <v>46066</v>
      </c>
      <c r="R15" s="16" t="str">
        <f t="shared" si="5"/>
        <v>VEN</v>
      </c>
      <c r="S15" s="62"/>
      <c r="T15" s="17">
        <f t="shared" si="18"/>
        <v>46094</v>
      </c>
      <c r="U15" s="16" t="str">
        <f t="shared" si="6"/>
        <v>VEN</v>
      </c>
      <c r="V15" s="59"/>
      <c r="W15" s="17">
        <f t="shared" si="19"/>
        <v>46125</v>
      </c>
      <c r="X15" s="16" t="str">
        <f t="shared" si="7"/>
        <v>LUN</v>
      </c>
      <c r="Y15" s="59"/>
      <c r="Z15" s="17">
        <f t="shared" si="20"/>
        <v>46155</v>
      </c>
      <c r="AA15" s="16" t="str">
        <f t="shared" si="8"/>
        <v>MER</v>
      </c>
      <c r="AB15" s="60"/>
      <c r="AC15" s="18">
        <f t="shared" si="21"/>
        <v>46186</v>
      </c>
      <c r="AD15" s="16" t="str">
        <f t="shared" si="9"/>
        <v>SAB</v>
      </c>
      <c r="AE15" s="59"/>
      <c r="AF15" s="17">
        <f t="shared" si="22"/>
        <v>46216</v>
      </c>
      <c r="AG15" s="16" t="str">
        <f t="shared" si="10"/>
        <v>LUN</v>
      </c>
      <c r="AH15" s="60"/>
      <c r="AI15" s="18">
        <f t="shared" si="23"/>
        <v>46247</v>
      </c>
      <c r="AJ15" s="16" t="str">
        <f t="shared" si="11"/>
        <v>GIO</v>
      </c>
      <c r="AK15" s="83"/>
      <c r="AM15" s="57">
        <f>W27</f>
        <v>46137</v>
      </c>
      <c r="AN15" s="20" t="str">
        <f>X27</f>
        <v>SAB</v>
      </c>
      <c r="AO15" s="51" t="s">
        <v>7</v>
      </c>
    </row>
    <row r="16" spans="1:41" ht="22.25" customHeight="1" x14ac:dyDescent="0.35">
      <c r="A16" s="15">
        <f t="shared" si="12"/>
        <v>45914</v>
      </c>
      <c r="B16" s="16" t="str">
        <f t="shared" si="0"/>
        <v>DOM</v>
      </c>
      <c r="C16" s="60"/>
      <c r="D16" s="17">
        <f t="shared" si="13"/>
        <v>45944</v>
      </c>
      <c r="E16" s="16" t="str">
        <f t="shared" si="1"/>
        <v>MAR</v>
      </c>
      <c r="F16" s="59"/>
      <c r="G16" s="17">
        <f t="shared" si="14"/>
        <v>45975</v>
      </c>
      <c r="H16" s="16" t="str">
        <f t="shared" si="2"/>
        <v>VEN</v>
      </c>
      <c r="I16" s="60"/>
      <c r="J16" s="18">
        <f t="shared" si="15"/>
        <v>46005</v>
      </c>
      <c r="K16" s="16" t="str">
        <f t="shared" si="3"/>
        <v>DOM</v>
      </c>
      <c r="L16" s="60"/>
      <c r="M16" s="30"/>
      <c r="N16" s="17">
        <f t="shared" si="16"/>
        <v>46036</v>
      </c>
      <c r="O16" s="16" t="str">
        <f t="shared" si="4"/>
        <v>MER</v>
      </c>
      <c r="P16" s="60"/>
      <c r="Q16" s="18">
        <f t="shared" si="17"/>
        <v>46067</v>
      </c>
      <c r="R16" s="16" t="str">
        <f t="shared" si="5"/>
        <v>SAB</v>
      </c>
      <c r="S16" s="75"/>
      <c r="T16" s="17">
        <f t="shared" si="18"/>
        <v>46095</v>
      </c>
      <c r="U16" s="16" t="str">
        <f t="shared" si="6"/>
        <v>SAB</v>
      </c>
      <c r="V16" s="59"/>
      <c r="W16" s="17">
        <f t="shared" si="19"/>
        <v>46126</v>
      </c>
      <c r="X16" s="16" t="str">
        <f t="shared" si="7"/>
        <v>MAR</v>
      </c>
      <c r="Y16" s="59"/>
      <c r="Z16" s="17">
        <f t="shared" si="20"/>
        <v>46156</v>
      </c>
      <c r="AA16" s="16" t="str">
        <f t="shared" si="8"/>
        <v>GIO</v>
      </c>
      <c r="AB16" s="60"/>
      <c r="AC16" s="18">
        <f t="shared" si="21"/>
        <v>46187</v>
      </c>
      <c r="AD16" s="16" t="str">
        <f t="shared" si="9"/>
        <v>DOM</v>
      </c>
      <c r="AE16" s="59"/>
      <c r="AF16" s="17">
        <f t="shared" si="22"/>
        <v>46217</v>
      </c>
      <c r="AG16" s="16" t="str">
        <f t="shared" si="10"/>
        <v>MAR</v>
      </c>
      <c r="AH16" s="60"/>
      <c r="AI16" s="18">
        <f t="shared" si="23"/>
        <v>46248</v>
      </c>
      <c r="AJ16" s="16" t="str">
        <f t="shared" si="11"/>
        <v>VEN</v>
      </c>
      <c r="AK16" s="83"/>
      <c r="AM16" s="57">
        <f>Z3</f>
        <v>46143</v>
      </c>
      <c r="AN16" s="20" t="str">
        <f>AA3</f>
        <v>VEN</v>
      </c>
      <c r="AO16" s="51" t="s">
        <v>13</v>
      </c>
    </row>
    <row r="17" spans="1:41" ht="22.25" customHeight="1" x14ac:dyDescent="0.35">
      <c r="A17" s="15">
        <f t="shared" si="12"/>
        <v>45915</v>
      </c>
      <c r="B17" s="16" t="str">
        <f t="shared" si="0"/>
        <v>LUN</v>
      </c>
      <c r="C17" s="60"/>
      <c r="D17" s="17">
        <f t="shared" si="13"/>
        <v>45945</v>
      </c>
      <c r="E17" s="16" t="str">
        <f t="shared" si="1"/>
        <v>MER</v>
      </c>
      <c r="F17" s="59"/>
      <c r="G17" s="17">
        <f t="shared" si="14"/>
        <v>45976</v>
      </c>
      <c r="H17" s="16" t="str">
        <f t="shared" si="2"/>
        <v>SAB</v>
      </c>
      <c r="I17" s="60"/>
      <c r="J17" s="18">
        <f t="shared" si="15"/>
        <v>46006</v>
      </c>
      <c r="K17" s="16" t="str">
        <f t="shared" si="3"/>
        <v>LUN</v>
      </c>
      <c r="L17" s="60"/>
      <c r="M17" s="33"/>
      <c r="N17" s="17">
        <f t="shared" si="16"/>
        <v>46037</v>
      </c>
      <c r="O17" s="16" t="str">
        <f t="shared" si="4"/>
        <v>GIO</v>
      </c>
      <c r="P17" s="60"/>
      <c r="Q17" s="18">
        <f t="shared" si="17"/>
        <v>46068</v>
      </c>
      <c r="R17" s="16" t="str">
        <f t="shared" si="5"/>
        <v>DOM</v>
      </c>
      <c r="S17" s="59"/>
      <c r="T17" s="17">
        <f t="shared" si="18"/>
        <v>46096</v>
      </c>
      <c r="U17" s="16" t="str">
        <f t="shared" si="6"/>
        <v>DOM</v>
      </c>
      <c r="V17" s="59"/>
      <c r="W17" s="17">
        <f t="shared" si="19"/>
        <v>46127</v>
      </c>
      <c r="X17" s="16" t="str">
        <f t="shared" si="7"/>
        <v>MER</v>
      </c>
      <c r="Y17" s="59"/>
      <c r="Z17" s="17">
        <f t="shared" si="20"/>
        <v>46157</v>
      </c>
      <c r="AA17" s="16" t="str">
        <f t="shared" si="8"/>
        <v>VEN</v>
      </c>
      <c r="AB17" s="60"/>
      <c r="AC17" s="18">
        <f t="shared" si="21"/>
        <v>46188</v>
      </c>
      <c r="AD17" s="16" t="str">
        <f t="shared" si="9"/>
        <v>LUN</v>
      </c>
      <c r="AE17" s="59"/>
      <c r="AF17" s="17">
        <f t="shared" si="22"/>
        <v>46218</v>
      </c>
      <c r="AG17" s="16" t="str">
        <f t="shared" si="10"/>
        <v>MER</v>
      </c>
      <c r="AH17" s="60"/>
      <c r="AI17" s="18">
        <f t="shared" si="23"/>
        <v>46249</v>
      </c>
      <c r="AJ17" s="16" t="str">
        <f t="shared" si="11"/>
        <v>SAB</v>
      </c>
      <c r="AK17" s="85" t="s">
        <v>6</v>
      </c>
      <c r="AM17" s="57">
        <f>AC4</f>
        <v>46175</v>
      </c>
      <c r="AN17" s="20" t="str">
        <f>AD4</f>
        <v>MAR</v>
      </c>
      <c r="AO17" s="51" t="s">
        <v>1</v>
      </c>
    </row>
    <row r="18" spans="1:41" ht="22.25" customHeight="1" thickBot="1" x14ac:dyDescent="0.4">
      <c r="A18" s="15">
        <f t="shared" si="12"/>
        <v>45916</v>
      </c>
      <c r="B18" s="16" t="str">
        <f t="shared" si="0"/>
        <v>MAR</v>
      </c>
      <c r="C18" s="60"/>
      <c r="D18" s="17">
        <f t="shared" si="13"/>
        <v>45946</v>
      </c>
      <c r="E18" s="16" t="str">
        <f t="shared" si="1"/>
        <v>GIO</v>
      </c>
      <c r="F18" s="59"/>
      <c r="G18" s="17">
        <f t="shared" si="14"/>
        <v>45977</v>
      </c>
      <c r="H18" s="16" t="str">
        <f t="shared" si="2"/>
        <v>DOM</v>
      </c>
      <c r="I18" s="60"/>
      <c r="J18" s="18">
        <f t="shared" si="15"/>
        <v>46007</v>
      </c>
      <c r="K18" s="16" t="str">
        <f t="shared" si="3"/>
        <v>MAR</v>
      </c>
      <c r="L18" s="60"/>
      <c r="M18" s="19"/>
      <c r="N18" s="17">
        <f t="shared" si="16"/>
        <v>46038</v>
      </c>
      <c r="O18" s="16" t="str">
        <f t="shared" si="4"/>
        <v>VEN</v>
      </c>
      <c r="P18" s="72"/>
      <c r="Q18" s="18">
        <f t="shared" si="17"/>
        <v>46069</v>
      </c>
      <c r="R18" s="16" t="str">
        <f t="shared" si="5"/>
        <v>LUN</v>
      </c>
      <c r="S18" s="88" t="s">
        <v>14</v>
      </c>
      <c r="T18" s="17">
        <f t="shared" si="18"/>
        <v>46097</v>
      </c>
      <c r="U18" s="16" t="str">
        <f t="shared" si="6"/>
        <v>LUN</v>
      </c>
      <c r="V18" s="59"/>
      <c r="W18" s="17">
        <f t="shared" si="19"/>
        <v>46128</v>
      </c>
      <c r="X18" s="16" t="str">
        <f t="shared" si="7"/>
        <v>GIO</v>
      </c>
      <c r="Y18" s="59"/>
      <c r="Z18" s="17">
        <f t="shared" si="20"/>
        <v>46158</v>
      </c>
      <c r="AA18" s="16" t="str">
        <f t="shared" si="8"/>
        <v>SAB</v>
      </c>
      <c r="AB18" s="60"/>
      <c r="AC18" s="18">
        <f t="shared" si="21"/>
        <v>46189</v>
      </c>
      <c r="AD18" s="16" t="str">
        <f t="shared" si="9"/>
        <v>MAR</v>
      </c>
      <c r="AE18" s="59"/>
      <c r="AF18" s="17">
        <f t="shared" si="22"/>
        <v>46219</v>
      </c>
      <c r="AG18" s="16" t="str">
        <f t="shared" si="10"/>
        <v>GIO</v>
      </c>
      <c r="AH18" s="60"/>
      <c r="AI18" s="18">
        <f t="shared" si="23"/>
        <v>46250</v>
      </c>
      <c r="AJ18" s="16" t="str">
        <f t="shared" si="11"/>
        <v>DOM</v>
      </c>
      <c r="AK18" s="83"/>
      <c r="AM18" s="58">
        <f>AI17</f>
        <v>46249</v>
      </c>
      <c r="AN18" s="32" t="str">
        <f>AJ17</f>
        <v>SAB</v>
      </c>
      <c r="AO18" s="52" t="s">
        <v>6</v>
      </c>
    </row>
    <row r="19" spans="1:41" ht="22.25" customHeight="1" thickTop="1" x14ac:dyDescent="0.35">
      <c r="A19" s="15">
        <f t="shared" si="12"/>
        <v>45917</v>
      </c>
      <c r="B19" s="16" t="str">
        <f t="shared" si="0"/>
        <v>MER</v>
      </c>
      <c r="C19" s="60"/>
      <c r="D19" s="17">
        <f t="shared" si="13"/>
        <v>45947</v>
      </c>
      <c r="E19" s="16" t="str">
        <f t="shared" si="1"/>
        <v>VEN</v>
      </c>
      <c r="F19" s="59"/>
      <c r="G19" s="17">
        <f t="shared" si="14"/>
        <v>45978</v>
      </c>
      <c r="H19" s="16" t="str">
        <f t="shared" si="2"/>
        <v>LUN</v>
      </c>
      <c r="I19" s="60"/>
      <c r="J19" s="18">
        <f t="shared" si="15"/>
        <v>46008</v>
      </c>
      <c r="K19" s="16" t="str">
        <f t="shared" si="3"/>
        <v>MER</v>
      </c>
      <c r="L19" s="60"/>
      <c r="M19" s="19"/>
      <c r="N19" s="17">
        <f t="shared" si="16"/>
        <v>46039</v>
      </c>
      <c r="O19" s="16" t="str">
        <f t="shared" si="4"/>
        <v>SAB</v>
      </c>
      <c r="P19" s="60"/>
      <c r="Q19" s="18">
        <f t="shared" si="17"/>
        <v>46070</v>
      </c>
      <c r="R19" s="16" t="str">
        <f t="shared" si="5"/>
        <v>MAR</v>
      </c>
      <c r="S19" s="88" t="s">
        <v>14</v>
      </c>
      <c r="T19" s="17">
        <f t="shared" si="18"/>
        <v>46098</v>
      </c>
      <c r="U19" s="16" t="str">
        <f t="shared" si="6"/>
        <v>MAR</v>
      </c>
      <c r="V19" s="59"/>
      <c r="W19" s="17">
        <f t="shared" si="19"/>
        <v>46129</v>
      </c>
      <c r="X19" s="16" t="str">
        <f t="shared" si="7"/>
        <v>VEN</v>
      </c>
      <c r="Y19" s="63"/>
      <c r="Z19" s="17">
        <f t="shared" si="20"/>
        <v>46159</v>
      </c>
      <c r="AA19" s="16" t="str">
        <f t="shared" si="8"/>
        <v>DOM</v>
      </c>
      <c r="AB19" s="60"/>
      <c r="AC19" s="18">
        <f t="shared" si="21"/>
        <v>46190</v>
      </c>
      <c r="AD19" s="16" t="str">
        <f t="shared" si="9"/>
        <v>MER</v>
      </c>
      <c r="AE19" s="59"/>
      <c r="AF19" s="17">
        <f t="shared" si="22"/>
        <v>46220</v>
      </c>
      <c r="AG19" s="16" t="str">
        <f t="shared" si="10"/>
        <v>VEN</v>
      </c>
      <c r="AH19" s="60"/>
      <c r="AI19" s="18">
        <f t="shared" si="23"/>
        <v>46251</v>
      </c>
      <c r="AJ19" s="16" t="str">
        <f t="shared" si="11"/>
        <v>LUN</v>
      </c>
      <c r="AK19" s="83"/>
    </row>
    <row r="20" spans="1:41" ht="22.25" customHeight="1" x14ac:dyDescent="0.35">
      <c r="A20" s="15">
        <f t="shared" si="12"/>
        <v>45918</v>
      </c>
      <c r="B20" s="16" t="str">
        <f t="shared" si="0"/>
        <v>GIO</v>
      </c>
      <c r="C20" s="59"/>
      <c r="D20" s="17">
        <f t="shared" si="13"/>
        <v>45948</v>
      </c>
      <c r="E20" s="16" t="str">
        <f t="shared" si="1"/>
        <v>SAB</v>
      </c>
      <c r="F20" s="59"/>
      <c r="G20" s="17">
        <f t="shared" si="14"/>
        <v>45979</v>
      </c>
      <c r="H20" s="16" t="str">
        <f t="shared" si="2"/>
        <v>MAR</v>
      </c>
      <c r="I20" s="60"/>
      <c r="J20" s="18">
        <f t="shared" si="15"/>
        <v>46009</v>
      </c>
      <c r="K20" s="16" t="str">
        <f t="shared" si="3"/>
        <v>GIO</v>
      </c>
      <c r="L20" s="59"/>
      <c r="M20" s="19"/>
      <c r="N20" s="17">
        <f t="shared" si="16"/>
        <v>46040</v>
      </c>
      <c r="O20" s="16" t="str">
        <f t="shared" si="4"/>
        <v>DOM</v>
      </c>
      <c r="P20" s="60"/>
      <c r="Q20" s="18">
        <f t="shared" si="17"/>
        <v>46071</v>
      </c>
      <c r="R20" s="16" t="str">
        <f t="shared" si="5"/>
        <v>MER</v>
      </c>
      <c r="S20" s="59"/>
      <c r="T20" s="17">
        <f t="shared" si="18"/>
        <v>46099</v>
      </c>
      <c r="U20" s="16" t="str">
        <f t="shared" si="6"/>
        <v>MER</v>
      </c>
      <c r="V20" s="59"/>
      <c r="W20" s="17">
        <f t="shared" si="19"/>
        <v>46130</v>
      </c>
      <c r="X20" s="16" t="str">
        <f t="shared" si="7"/>
        <v>SAB</v>
      </c>
      <c r="Y20" s="63"/>
      <c r="Z20" s="17">
        <f t="shared" si="20"/>
        <v>46160</v>
      </c>
      <c r="AA20" s="16" t="str">
        <f t="shared" si="8"/>
        <v>LUN</v>
      </c>
      <c r="AB20" s="60"/>
      <c r="AC20" s="18">
        <f t="shared" si="21"/>
        <v>46191</v>
      </c>
      <c r="AD20" s="16" t="str">
        <f t="shared" si="9"/>
        <v>GIO</v>
      </c>
      <c r="AE20" s="59"/>
      <c r="AF20" s="17">
        <f t="shared" si="22"/>
        <v>46221</v>
      </c>
      <c r="AG20" s="16" t="str">
        <f t="shared" si="10"/>
        <v>SAB</v>
      </c>
      <c r="AH20" s="60"/>
      <c r="AI20" s="18">
        <f t="shared" si="23"/>
        <v>46252</v>
      </c>
      <c r="AJ20" s="16" t="str">
        <f t="shared" si="11"/>
        <v>MAR</v>
      </c>
      <c r="AK20" s="83"/>
    </row>
    <row r="21" spans="1:41" ht="22.25" customHeight="1" x14ac:dyDescent="0.35">
      <c r="A21" s="15">
        <f t="shared" si="12"/>
        <v>45919</v>
      </c>
      <c r="B21" s="16" t="str">
        <f t="shared" si="0"/>
        <v>VEN</v>
      </c>
      <c r="C21" s="59"/>
      <c r="D21" s="17">
        <f t="shared" si="13"/>
        <v>45949</v>
      </c>
      <c r="E21" s="16" t="str">
        <f t="shared" si="1"/>
        <v>DOM</v>
      </c>
      <c r="F21" s="59"/>
      <c r="G21" s="17">
        <f t="shared" si="14"/>
        <v>45980</v>
      </c>
      <c r="H21" s="16" t="str">
        <f t="shared" si="2"/>
        <v>MER</v>
      </c>
      <c r="I21" s="60"/>
      <c r="J21" s="18">
        <f t="shared" si="15"/>
        <v>46010</v>
      </c>
      <c r="K21" s="16" t="str">
        <f t="shared" si="3"/>
        <v>VEN</v>
      </c>
      <c r="L21" s="59"/>
      <c r="M21" s="19"/>
      <c r="N21" s="17">
        <f t="shared" si="16"/>
        <v>46041</v>
      </c>
      <c r="O21" s="16" t="str">
        <f t="shared" si="4"/>
        <v>LUN</v>
      </c>
      <c r="P21" s="60"/>
      <c r="Q21" s="18">
        <f t="shared" si="17"/>
        <v>46072</v>
      </c>
      <c r="R21" s="16" t="str">
        <f t="shared" si="5"/>
        <v>GIO</v>
      </c>
      <c r="S21" s="76"/>
      <c r="T21" s="17">
        <f t="shared" si="18"/>
        <v>46100</v>
      </c>
      <c r="U21" s="16" t="str">
        <f t="shared" si="6"/>
        <v>GIO</v>
      </c>
      <c r="V21" s="59"/>
      <c r="W21" s="17">
        <f t="shared" si="19"/>
        <v>46131</v>
      </c>
      <c r="X21" s="16" t="str">
        <f t="shared" si="7"/>
        <v>DOM</v>
      </c>
      <c r="Y21" s="59"/>
      <c r="Z21" s="17">
        <f t="shared" si="20"/>
        <v>46161</v>
      </c>
      <c r="AA21" s="16" t="str">
        <f t="shared" si="8"/>
        <v>MAR</v>
      </c>
      <c r="AB21" s="60"/>
      <c r="AC21" s="18">
        <f t="shared" si="21"/>
        <v>46192</v>
      </c>
      <c r="AD21" s="16" t="str">
        <f t="shared" si="9"/>
        <v>VEN</v>
      </c>
      <c r="AE21" s="59"/>
      <c r="AF21" s="17">
        <f t="shared" si="22"/>
        <v>46222</v>
      </c>
      <c r="AG21" s="16" t="str">
        <f t="shared" si="10"/>
        <v>DOM</v>
      </c>
      <c r="AH21" s="60"/>
      <c r="AI21" s="18">
        <f t="shared" si="23"/>
        <v>46253</v>
      </c>
      <c r="AJ21" s="16" t="str">
        <f t="shared" si="11"/>
        <v>MER</v>
      </c>
      <c r="AK21" s="83"/>
    </row>
    <row r="22" spans="1:41" ht="22.25" customHeight="1" x14ac:dyDescent="0.35">
      <c r="A22" s="15">
        <f t="shared" si="12"/>
        <v>45920</v>
      </c>
      <c r="B22" s="16" t="str">
        <f t="shared" si="0"/>
        <v>SAB</v>
      </c>
      <c r="C22" s="60"/>
      <c r="D22" s="17">
        <f t="shared" si="13"/>
        <v>45950</v>
      </c>
      <c r="E22" s="16" t="str">
        <f t="shared" si="1"/>
        <v>LUN</v>
      </c>
      <c r="F22" s="59"/>
      <c r="G22" s="17">
        <f t="shared" si="14"/>
        <v>45981</v>
      </c>
      <c r="H22" s="16" t="str">
        <f t="shared" si="2"/>
        <v>GIO</v>
      </c>
      <c r="I22" s="60"/>
      <c r="J22" s="18">
        <f t="shared" si="15"/>
        <v>46011</v>
      </c>
      <c r="K22" s="16" t="str">
        <f t="shared" si="3"/>
        <v>SAB</v>
      </c>
      <c r="L22" s="60"/>
      <c r="M22" s="19"/>
      <c r="N22" s="17">
        <f t="shared" si="16"/>
        <v>46042</v>
      </c>
      <c r="O22" s="16" t="str">
        <f t="shared" si="4"/>
        <v>MAR</v>
      </c>
      <c r="P22" s="60"/>
      <c r="Q22" s="18">
        <f t="shared" si="17"/>
        <v>46073</v>
      </c>
      <c r="R22" s="16" t="str">
        <f t="shared" si="5"/>
        <v>VEN</v>
      </c>
      <c r="S22" s="89" t="s">
        <v>15</v>
      </c>
      <c r="T22" s="17">
        <f t="shared" si="18"/>
        <v>46101</v>
      </c>
      <c r="U22" s="16" t="str">
        <f t="shared" si="6"/>
        <v>VEN</v>
      </c>
      <c r="V22" s="59"/>
      <c r="W22" s="17">
        <f t="shared" si="19"/>
        <v>46132</v>
      </c>
      <c r="X22" s="16" t="str">
        <f t="shared" si="7"/>
        <v>LUN</v>
      </c>
      <c r="Y22" s="59"/>
      <c r="Z22" s="17">
        <f t="shared" si="20"/>
        <v>46162</v>
      </c>
      <c r="AA22" s="16" t="str">
        <f t="shared" si="8"/>
        <v>MER</v>
      </c>
      <c r="AB22" s="60"/>
      <c r="AC22" s="18">
        <f t="shared" si="21"/>
        <v>46193</v>
      </c>
      <c r="AD22" s="16" t="str">
        <f t="shared" si="9"/>
        <v>SAB</v>
      </c>
      <c r="AE22" s="59"/>
      <c r="AF22" s="17">
        <f t="shared" si="22"/>
        <v>46223</v>
      </c>
      <c r="AG22" s="16" t="str">
        <f t="shared" si="10"/>
        <v>LUN</v>
      </c>
      <c r="AH22" s="60"/>
      <c r="AI22" s="18">
        <f t="shared" si="23"/>
        <v>46254</v>
      </c>
      <c r="AJ22" s="16" t="str">
        <f t="shared" si="11"/>
        <v>GIO</v>
      </c>
      <c r="AK22" s="83"/>
    </row>
    <row r="23" spans="1:41" ht="22.25" customHeight="1" x14ac:dyDescent="0.35">
      <c r="A23" s="15">
        <f t="shared" si="12"/>
        <v>45921</v>
      </c>
      <c r="B23" s="16" t="str">
        <f t="shared" si="0"/>
        <v>DOM</v>
      </c>
      <c r="C23" s="60"/>
      <c r="D23" s="17">
        <f t="shared" si="13"/>
        <v>45951</v>
      </c>
      <c r="E23" s="16" t="str">
        <f t="shared" si="1"/>
        <v>MAR</v>
      </c>
      <c r="F23" s="59"/>
      <c r="G23" s="17">
        <f t="shared" si="14"/>
        <v>45982</v>
      </c>
      <c r="H23" s="16" t="str">
        <f t="shared" si="2"/>
        <v>VEN</v>
      </c>
      <c r="I23" s="60"/>
      <c r="J23" s="18">
        <f t="shared" si="15"/>
        <v>46012</v>
      </c>
      <c r="K23" s="16" t="str">
        <f t="shared" si="3"/>
        <v>DOM</v>
      </c>
      <c r="L23" s="60"/>
      <c r="M23" s="30"/>
      <c r="N23" s="17">
        <f t="shared" si="16"/>
        <v>46043</v>
      </c>
      <c r="O23" s="16" t="str">
        <f t="shared" si="4"/>
        <v>MER</v>
      </c>
      <c r="P23" s="60"/>
      <c r="Q23" s="18">
        <f t="shared" si="17"/>
        <v>46074</v>
      </c>
      <c r="R23" s="16" t="str">
        <f t="shared" si="5"/>
        <v>SAB</v>
      </c>
      <c r="S23" s="89" t="s">
        <v>15</v>
      </c>
      <c r="T23" s="17">
        <f t="shared" si="18"/>
        <v>46102</v>
      </c>
      <c r="U23" s="16" t="str">
        <f t="shared" si="6"/>
        <v>SAB</v>
      </c>
      <c r="V23" s="59"/>
      <c r="W23" s="17">
        <f t="shared" si="19"/>
        <v>46133</v>
      </c>
      <c r="X23" s="16" t="str">
        <f t="shared" si="7"/>
        <v>MAR</v>
      </c>
      <c r="Y23" s="59"/>
      <c r="Z23" s="17">
        <f t="shared" si="20"/>
        <v>46163</v>
      </c>
      <c r="AA23" s="16" t="str">
        <f t="shared" si="8"/>
        <v>GIO</v>
      </c>
      <c r="AB23" s="60"/>
      <c r="AC23" s="18">
        <f t="shared" si="21"/>
        <v>46194</v>
      </c>
      <c r="AD23" s="16" t="str">
        <f t="shared" si="9"/>
        <v>DOM</v>
      </c>
      <c r="AE23" s="59"/>
      <c r="AF23" s="17">
        <f t="shared" si="22"/>
        <v>46224</v>
      </c>
      <c r="AG23" s="16" t="str">
        <f t="shared" si="10"/>
        <v>MAR</v>
      </c>
      <c r="AH23" s="60"/>
      <c r="AI23" s="18">
        <f t="shared" si="23"/>
        <v>46255</v>
      </c>
      <c r="AJ23" s="16" t="str">
        <f t="shared" si="11"/>
        <v>VEN</v>
      </c>
      <c r="AK23" s="83"/>
    </row>
    <row r="24" spans="1:41" ht="22.25" customHeight="1" x14ac:dyDescent="0.35">
      <c r="A24" s="15">
        <f t="shared" si="12"/>
        <v>45922</v>
      </c>
      <c r="B24" s="16" t="str">
        <f t="shared" si="0"/>
        <v>LUN</v>
      </c>
      <c r="C24" s="60"/>
      <c r="D24" s="17">
        <f t="shared" si="13"/>
        <v>45952</v>
      </c>
      <c r="E24" s="16" t="str">
        <f t="shared" si="1"/>
        <v>MER</v>
      </c>
      <c r="F24" s="59"/>
      <c r="G24" s="17">
        <f t="shared" si="14"/>
        <v>45983</v>
      </c>
      <c r="H24" s="16" t="str">
        <f t="shared" si="2"/>
        <v>SAB</v>
      </c>
      <c r="I24" s="60"/>
      <c r="J24" s="18">
        <f t="shared" si="15"/>
        <v>46013</v>
      </c>
      <c r="K24" s="16" t="str">
        <f t="shared" si="3"/>
        <v>LUN</v>
      </c>
      <c r="L24" s="60"/>
      <c r="M24" s="33"/>
      <c r="N24" s="17">
        <f t="shared" si="16"/>
        <v>46044</v>
      </c>
      <c r="O24" s="16" t="str">
        <f t="shared" si="4"/>
        <v>GIO</v>
      </c>
      <c r="P24" s="60"/>
      <c r="Q24" s="18">
        <f t="shared" si="17"/>
        <v>46075</v>
      </c>
      <c r="R24" s="16" t="str">
        <f t="shared" si="5"/>
        <v>DOM</v>
      </c>
      <c r="S24" s="74"/>
      <c r="T24" s="17">
        <f t="shared" si="18"/>
        <v>46103</v>
      </c>
      <c r="U24" s="16" t="str">
        <f t="shared" si="6"/>
        <v>DOM</v>
      </c>
      <c r="V24" s="59"/>
      <c r="W24" s="17">
        <f t="shared" si="19"/>
        <v>46134</v>
      </c>
      <c r="X24" s="16" t="str">
        <f t="shared" si="7"/>
        <v>MER</v>
      </c>
      <c r="Y24" s="59"/>
      <c r="Z24" s="17">
        <f t="shared" si="20"/>
        <v>46164</v>
      </c>
      <c r="AA24" s="16" t="str">
        <f t="shared" si="8"/>
        <v>VEN</v>
      </c>
      <c r="AB24" s="60"/>
      <c r="AC24" s="18">
        <f t="shared" si="21"/>
        <v>46195</v>
      </c>
      <c r="AD24" s="16" t="str">
        <f t="shared" si="9"/>
        <v>LUN</v>
      </c>
      <c r="AE24" s="59"/>
      <c r="AF24" s="17">
        <f t="shared" si="22"/>
        <v>46225</v>
      </c>
      <c r="AG24" s="16" t="str">
        <f t="shared" si="10"/>
        <v>MER</v>
      </c>
      <c r="AH24" s="60"/>
      <c r="AI24" s="18">
        <f t="shared" si="23"/>
        <v>46256</v>
      </c>
      <c r="AJ24" s="16" t="str">
        <f t="shared" si="11"/>
        <v>SAB</v>
      </c>
      <c r="AK24" s="83"/>
    </row>
    <row r="25" spans="1:41" ht="22.25" customHeight="1" x14ac:dyDescent="0.35">
      <c r="A25" s="15">
        <f t="shared" si="12"/>
        <v>45923</v>
      </c>
      <c r="B25" s="16" t="str">
        <f t="shared" si="0"/>
        <v>MAR</v>
      </c>
      <c r="C25" s="60"/>
      <c r="D25" s="17">
        <f t="shared" si="13"/>
        <v>45953</v>
      </c>
      <c r="E25" s="16" t="str">
        <f t="shared" si="1"/>
        <v>GIO</v>
      </c>
      <c r="F25" s="59"/>
      <c r="G25" s="17">
        <f t="shared" si="14"/>
        <v>45984</v>
      </c>
      <c r="H25" s="16" t="str">
        <f t="shared" si="2"/>
        <v>DOM</v>
      </c>
      <c r="I25" s="60"/>
      <c r="J25" s="18">
        <f t="shared" si="15"/>
        <v>46014</v>
      </c>
      <c r="K25" s="16" t="str">
        <f t="shared" si="3"/>
        <v>MAR</v>
      </c>
      <c r="L25" s="70" t="s">
        <v>18</v>
      </c>
      <c r="M25" s="19"/>
      <c r="N25" s="17">
        <f t="shared" si="16"/>
        <v>46045</v>
      </c>
      <c r="O25" s="16" t="str">
        <f t="shared" si="4"/>
        <v>VEN</v>
      </c>
      <c r="P25" s="72"/>
      <c r="Q25" s="18">
        <f t="shared" si="17"/>
        <v>46076</v>
      </c>
      <c r="R25" s="16" t="str">
        <f t="shared" si="5"/>
        <v>LUN</v>
      </c>
      <c r="S25" s="59"/>
      <c r="T25" s="17">
        <f t="shared" si="18"/>
        <v>46104</v>
      </c>
      <c r="U25" s="16" t="str">
        <f t="shared" si="6"/>
        <v>LUN</v>
      </c>
      <c r="V25" s="59"/>
      <c r="W25" s="17">
        <f t="shared" si="19"/>
        <v>46135</v>
      </c>
      <c r="X25" s="16" t="str">
        <f t="shared" si="7"/>
        <v>GIO</v>
      </c>
      <c r="Y25" s="59"/>
      <c r="Z25" s="17">
        <f t="shared" si="20"/>
        <v>46165</v>
      </c>
      <c r="AA25" s="16" t="str">
        <f t="shared" si="8"/>
        <v>SAB</v>
      </c>
      <c r="AB25" s="60"/>
      <c r="AC25" s="18">
        <f t="shared" si="21"/>
        <v>46196</v>
      </c>
      <c r="AD25" s="16" t="str">
        <f t="shared" si="9"/>
        <v>MAR</v>
      </c>
      <c r="AE25" s="59"/>
      <c r="AF25" s="17">
        <f t="shared" si="22"/>
        <v>46226</v>
      </c>
      <c r="AG25" s="16" t="str">
        <f t="shared" si="10"/>
        <v>GIO</v>
      </c>
      <c r="AH25" s="60"/>
      <c r="AI25" s="18">
        <f t="shared" si="23"/>
        <v>46257</v>
      </c>
      <c r="AJ25" s="16" t="str">
        <f t="shared" si="11"/>
        <v>DOM</v>
      </c>
      <c r="AK25" s="83"/>
    </row>
    <row r="26" spans="1:41" ht="22.25" customHeight="1" x14ac:dyDescent="0.35">
      <c r="A26" s="15">
        <f t="shared" si="12"/>
        <v>45924</v>
      </c>
      <c r="B26" s="16" t="str">
        <f t="shared" si="0"/>
        <v>MER</v>
      </c>
      <c r="C26" s="60"/>
      <c r="D26" s="17">
        <f t="shared" si="13"/>
        <v>45954</v>
      </c>
      <c r="E26" s="16" t="str">
        <f t="shared" si="1"/>
        <v>VEN</v>
      </c>
      <c r="F26" s="59"/>
      <c r="G26" s="17">
        <f t="shared" si="14"/>
        <v>45985</v>
      </c>
      <c r="H26" s="16" t="str">
        <f t="shared" si="2"/>
        <v>LUN</v>
      </c>
      <c r="I26" s="60"/>
      <c r="J26" s="18">
        <f t="shared" si="15"/>
        <v>46015</v>
      </c>
      <c r="K26" s="16" t="str">
        <f t="shared" si="3"/>
        <v>MER</v>
      </c>
      <c r="L26" s="62"/>
      <c r="M26" s="19"/>
      <c r="N26" s="17">
        <f t="shared" si="16"/>
        <v>46046</v>
      </c>
      <c r="O26" s="16" t="str">
        <f t="shared" si="4"/>
        <v>SAB</v>
      </c>
      <c r="P26" s="60"/>
      <c r="Q26" s="18">
        <f t="shared" si="17"/>
        <v>46077</v>
      </c>
      <c r="R26" s="16" t="str">
        <f t="shared" si="5"/>
        <v>MAR</v>
      </c>
      <c r="S26" s="59"/>
      <c r="T26" s="17">
        <f t="shared" si="18"/>
        <v>46105</v>
      </c>
      <c r="U26" s="16" t="str">
        <f t="shared" si="6"/>
        <v>MAR</v>
      </c>
      <c r="V26" s="59"/>
      <c r="W26" s="17">
        <f t="shared" si="19"/>
        <v>46136</v>
      </c>
      <c r="X26" s="16" t="str">
        <f t="shared" si="7"/>
        <v>VEN</v>
      </c>
      <c r="Y26" s="59"/>
      <c r="Z26" s="17">
        <f t="shared" si="20"/>
        <v>46166</v>
      </c>
      <c r="AA26" s="16" t="str">
        <f t="shared" si="8"/>
        <v>DOM</v>
      </c>
      <c r="AB26" s="60"/>
      <c r="AC26" s="18">
        <f t="shared" si="21"/>
        <v>46197</v>
      </c>
      <c r="AD26" s="16" t="str">
        <f t="shared" si="9"/>
        <v>MER</v>
      </c>
      <c r="AE26" s="59"/>
      <c r="AF26" s="17">
        <f t="shared" si="22"/>
        <v>46227</v>
      </c>
      <c r="AG26" s="16" t="str">
        <f t="shared" si="10"/>
        <v>VEN</v>
      </c>
      <c r="AH26" s="60"/>
      <c r="AI26" s="18">
        <f t="shared" si="23"/>
        <v>46258</v>
      </c>
      <c r="AJ26" s="16" t="str">
        <f t="shared" si="11"/>
        <v>LUN</v>
      </c>
      <c r="AK26" s="83"/>
    </row>
    <row r="27" spans="1:41" ht="22.25" customHeight="1" x14ac:dyDescent="0.35">
      <c r="A27" s="15">
        <f t="shared" si="12"/>
        <v>45925</v>
      </c>
      <c r="B27" s="16" t="str">
        <f t="shared" si="0"/>
        <v>GIO</v>
      </c>
      <c r="C27" s="59"/>
      <c r="D27" s="17">
        <f t="shared" si="13"/>
        <v>45955</v>
      </c>
      <c r="E27" s="16" t="str">
        <f t="shared" si="1"/>
        <v>SAB</v>
      </c>
      <c r="F27" s="59"/>
      <c r="G27" s="17">
        <f t="shared" si="14"/>
        <v>45986</v>
      </c>
      <c r="H27" s="16" t="str">
        <f t="shared" si="2"/>
        <v>MAR</v>
      </c>
      <c r="I27" s="60"/>
      <c r="J27" s="18">
        <f t="shared" si="15"/>
        <v>46016</v>
      </c>
      <c r="K27" s="16" t="str">
        <f t="shared" si="3"/>
        <v>GIO</v>
      </c>
      <c r="L27" s="63" t="s">
        <v>8</v>
      </c>
      <c r="M27" s="34"/>
      <c r="N27" s="17">
        <f t="shared" si="16"/>
        <v>46047</v>
      </c>
      <c r="O27" s="16" t="str">
        <f t="shared" si="4"/>
        <v>DOM</v>
      </c>
      <c r="P27" s="60"/>
      <c r="Q27" s="18">
        <f t="shared" si="17"/>
        <v>46078</v>
      </c>
      <c r="R27" s="16" t="str">
        <f t="shared" si="5"/>
        <v>MER</v>
      </c>
      <c r="S27" s="62"/>
      <c r="T27" s="17">
        <f t="shared" si="18"/>
        <v>46106</v>
      </c>
      <c r="U27" s="16" t="str">
        <f t="shared" si="6"/>
        <v>MER</v>
      </c>
      <c r="V27" s="59"/>
      <c r="W27" s="17">
        <f t="shared" si="19"/>
        <v>46137</v>
      </c>
      <c r="X27" s="16" t="str">
        <f t="shared" si="7"/>
        <v>SAB</v>
      </c>
      <c r="Y27" s="63" t="s">
        <v>7</v>
      </c>
      <c r="Z27" s="17">
        <f t="shared" si="20"/>
        <v>46167</v>
      </c>
      <c r="AA27" s="16" t="str">
        <f t="shared" si="8"/>
        <v>LUN</v>
      </c>
      <c r="AB27" s="60"/>
      <c r="AC27" s="18">
        <f t="shared" si="21"/>
        <v>46198</v>
      </c>
      <c r="AD27" s="16" t="str">
        <f t="shared" si="9"/>
        <v>GIO</v>
      </c>
      <c r="AE27" s="59"/>
      <c r="AF27" s="17">
        <f t="shared" si="22"/>
        <v>46228</v>
      </c>
      <c r="AG27" s="16" t="str">
        <f t="shared" si="10"/>
        <v>SAB</v>
      </c>
      <c r="AH27" s="60"/>
      <c r="AI27" s="18">
        <f t="shared" si="23"/>
        <v>46259</v>
      </c>
      <c r="AJ27" s="16" t="str">
        <f t="shared" si="11"/>
        <v>MAR</v>
      </c>
      <c r="AK27" s="83"/>
    </row>
    <row r="28" spans="1:41" ht="22.25" customHeight="1" x14ac:dyDescent="0.35">
      <c r="A28" s="15">
        <f t="shared" si="12"/>
        <v>45926</v>
      </c>
      <c r="B28" s="16" t="str">
        <f t="shared" si="0"/>
        <v>VEN</v>
      </c>
      <c r="C28" s="59"/>
      <c r="D28" s="17">
        <f t="shared" si="13"/>
        <v>45956</v>
      </c>
      <c r="E28" s="16" t="str">
        <f t="shared" si="1"/>
        <v>DOM</v>
      </c>
      <c r="F28" s="59"/>
      <c r="G28" s="17">
        <f t="shared" si="14"/>
        <v>45987</v>
      </c>
      <c r="H28" s="16" t="str">
        <f t="shared" si="2"/>
        <v>MER</v>
      </c>
      <c r="I28" s="60"/>
      <c r="J28" s="18">
        <f t="shared" si="15"/>
        <v>46017</v>
      </c>
      <c r="K28" s="16" t="str">
        <f t="shared" si="3"/>
        <v>VEN</v>
      </c>
      <c r="L28" s="63" t="s">
        <v>9</v>
      </c>
      <c r="M28" s="34"/>
      <c r="N28" s="17">
        <f t="shared" si="16"/>
        <v>46048</v>
      </c>
      <c r="O28" s="16" t="str">
        <f t="shared" si="4"/>
        <v>LUN</v>
      </c>
      <c r="P28" s="60"/>
      <c r="Q28" s="18">
        <f t="shared" si="17"/>
        <v>46079</v>
      </c>
      <c r="R28" s="16" t="str">
        <f t="shared" si="5"/>
        <v>GIO</v>
      </c>
      <c r="S28" s="59"/>
      <c r="T28" s="17">
        <f t="shared" si="18"/>
        <v>46107</v>
      </c>
      <c r="U28" s="16" t="str">
        <f t="shared" si="6"/>
        <v>GIO</v>
      </c>
      <c r="V28" s="62"/>
      <c r="W28" s="17">
        <f t="shared" si="19"/>
        <v>46138</v>
      </c>
      <c r="X28" s="16" t="str">
        <f t="shared" si="7"/>
        <v>DOM</v>
      </c>
      <c r="Y28" s="59"/>
      <c r="Z28" s="17">
        <f t="shared" si="20"/>
        <v>46168</v>
      </c>
      <c r="AA28" s="16" t="str">
        <f t="shared" si="8"/>
        <v>MAR</v>
      </c>
      <c r="AB28" s="60"/>
      <c r="AC28" s="18">
        <f t="shared" si="21"/>
        <v>46199</v>
      </c>
      <c r="AD28" s="16" t="str">
        <f t="shared" si="9"/>
        <v>VEN</v>
      </c>
      <c r="AE28" s="59"/>
      <c r="AF28" s="17">
        <f t="shared" si="22"/>
        <v>46229</v>
      </c>
      <c r="AG28" s="16" t="str">
        <f t="shared" si="10"/>
        <v>DOM</v>
      </c>
      <c r="AH28" s="60"/>
      <c r="AI28" s="18">
        <f t="shared" si="23"/>
        <v>46260</v>
      </c>
      <c r="AJ28" s="16" t="str">
        <f t="shared" si="11"/>
        <v>MER</v>
      </c>
      <c r="AK28" s="83"/>
    </row>
    <row r="29" spans="1:41" ht="22.25" customHeight="1" x14ac:dyDescent="0.35">
      <c r="A29" s="15">
        <f t="shared" si="12"/>
        <v>45927</v>
      </c>
      <c r="B29" s="16" t="str">
        <f t="shared" si="0"/>
        <v>SAB</v>
      </c>
      <c r="C29" s="60"/>
      <c r="D29" s="35">
        <f t="shared" si="13"/>
        <v>45957</v>
      </c>
      <c r="E29" s="16" t="str">
        <f t="shared" si="1"/>
        <v>LUN</v>
      </c>
      <c r="F29" s="59"/>
      <c r="G29" s="17">
        <f t="shared" si="14"/>
        <v>45988</v>
      </c>
      <c r="H29" s="16" t="str">
        <f t="shared" si="2"/>
        <v>GIO</v>
      </c>
      <c r="I29" s="60"/>
      <c r="J29" s="18">
        <f t="shared" si="15"/>
        <v>46018</v>
      </c>
      <c r="K29" s="16" t="str">
        <f t="shared" si="3"/>
        <v>SAB</v>
      </c>
      <c r="L29" s="60"/>
      <c r="M29" s="19"/>
      <c r="N29" s="17">
        <f t="shared" si="16"/>
        <v>46049</v>
      </c>
      <c r="O29" s="16" t="str">
        <f t="shared" si="4"/>
        <v>MAR</v>
      </c>
      <c r="P29" s="60"/>
      <c r="Q29" s="18">
        <f t="shared" si="17"/>
        <v>46080</v>
      </c>
      <c r="R29" s="16" t="str">
        <f t="shared" si="5"/>
        <v>VEN</v>
      </c>
      <c r="S29" s="59"/>
      <c r="T29" s="17">
        <f t="shared" si="18"/>
        <v>46108</v>
      </c>
      <c r="U29" s="16" t="str">
        <f t="shared" si="6"/>
        <v>VEN</v>
      </c>
      <c r="V29" s="59"/>
      <c r="W29" s="17">
        <f t="shared" si="19"/>
        <v>46139</v>
      </c>
      <c r="X29" s="16" t="str">
        <f t="shared" si="7"/>
        <v>LUN</v>
      </c>
      <c r="Y29" s="59"/>
      <c r="Z29" s="17">
        <f t="shared" si="20"/>
        <v>46169</v>
      </c>
      <c r="AA29" s="16" t="str">
        <f t="shared" si="8"/>
        <v>MER</v>
      </c>
      <c r="AB29" s="60"/>
      <c r="AC29" s="18">
        <f t="shared" si="21"/>
        <v>46200</v>
      </c>
      <c r="AD29" s="16" t="str">
        <f t="shared" si="9"/>
        <v>SAB</v>
      </c>
      <c r="AE29" s="59"/>
      <c r="AF29" s="17">
        <f t="shared" si="22"/>
        <v>46230</v>
      </c>
      <c r="AG29" s="16" t="str">
        <f t="shared" si="10"/>
        <v>LUN</v>
      </c>
      <c r="AH29" s="60"/>
      <c r="AI29" s="18">
        <f t="shared" si="23"/>
        <v>46261</v>
      </c>
      <c r="AJ29" s="16" t="str">
        <f t="shared" si="11"/>
        <v>GIO</v>
      </c>
      <c r="AK29" s="83"/>
    </row>
    <row r="30" spans="1:41" ht="22.25" customHeight="1" x14ac:dyDescent="0.35">
      <c r="A30" s="15">
        <f t="shared" si="12"/>
        <v>45928</v>
      </c>
      <c r="B30" s="16" t="str">
        <f t="shared" si="0"/>
        <v>DOM</v>
      </c>
      <c r="C30" s="60"/>
      <c r="D30" s="35">
        <f t="shared" si="13"/>
        <v>45958</v>
      </c>
      <c r="E30" s="16" t="str">
        <f t="shared" si="1"/>
        <v>MAR</v>
      </c>
      <c r="F30" s="59"/>
      <c r="G30" s="17">
        <f t="shared" si="14"/>
        <v>45989</v>
      </c>
      <c r="H30" s="16" t="str">
        <f t="shared" si="2"/>
        <v>VEN</v>
      </c>
      <c r="I30" s="60"/>
      <c r="J30" s="18">
        <f t="shared" si="15"/>
        <v>46019</v>
      </c>
      <c r="K30" s="16" t="str">
        <f t="shared" si="3"/>
        <v>DOM</v>
      </c>
      <c r="L30" s="60"/>
      <c r="M30" s="30"/>
      <c r="N30" s="17">
        <f t="shared" si="16"/>
        <v>46050</v>
      </c>
      <c r="O30" s="16" t="str">
        <f t="shared" si="4"/>
        <v>MER</v>
      </c>
      <c r="P30" s="60"/>
      <c r="Q30" s="18">
        <f t="shared" si="17"/>
        <v>46081</v>
      </c>
      <c r="R30" s="16" t="str">
        <f t="shared" si="5"/>
        <v>SAB</v>
      </c>
      <c r="S30" s="77"/>
      <c r="T30" s="17">
        <f t="shared" si="18"/>
        <v>46109</v>
      </c>
      <c r="U30" s="16" t="str">
        <f t="shared" si="6"/>
        <v>SAB</v>
      </c>
      <c r="V30" s="59"/>
      <c r="W30" s="17">
        <f t="shared" si="19"/>
        <v>46140</v>
      </c>
      <c r="X30" s="16" t="str">
        <f t="shared" si="7"/>
        <v>MAR</v>
      </c>
      <c r="Y30" s="59"/>
      <c r="Z30" s="17">
        <f t="shared" si="20"/>
        <v>46170</v>
      </c>
      <c r="AA30" s="16" t="str">
        <f t="shared" si="8"/>
        <v>GIO</v>
      </c>
      <c r="AB30" s="60"/>
      <c r="AC30" s="18">
        <f t="shared" si="21"/>
        <v>46201</v>
      </c>
      <c r="AD30" s="16" t="str">
        <f t="shared" si="9"/>
        <v>DOM</v>
      </c>
      <c r="AE30" s="59"/>
      <c r="AF30" s="17">
        <f t="shared" si="22"/>
        <v>46231</v>
      </c>
      <c r="AG30" s="16" t="str">
        <f t="shared" si="10"/>
        <v>MAR</v>
      </c>
      <c r="AH30" s="60"/>
      <c r="AI30" s="18">
        <f t="shared" si="23"/>
        <v>46262</v>
      </c>
      <c r="AJ30" s="16" t="str">
        <f t="shared" si="11"/>
        <v>VEN</v>
      </c>
      <c r="AK30" s="83"/>
    </row>
    <row r="31" spans="1:41" ht="22.25" customHeight="1" thickBot="1" x14ac:dyDescent="0.4">
      <c r="A31" s="15">
        <f>IF(MONTH(A30+1)=MONTH(A2),A30+1," ")</f>
        <v>45929</v>
      </c>
      <c r="B31" s="16" t="str">
        <f t="shared" si="0"/>
        <v>LUN</v>
      </c>
      <c r="C31" s="60"/>
      <c r="D31" s="35">
        <f>IF(MONTH(D30+1)=MONTH(D1),D30+1," ")</f>
        <v>45959</v>
      </c>
      <c r="E31" s="16" t="str">
        <f t="shared" si="1"/>
        <v>MER</v>
      </c>
      <c r="F31" s="59"/>
      <c r="G31" s="17">
        <f>IF(MONTH(G30+1)=MONTH(G1),G30+1," ")</f>
        <v>45990</v>
      </c>
      <c r="H31" s="16" t="str">
        <f t="shared" si="2"/>
        <v>SAB</v>
      </c>
      <c r="I31" s="60"/>
      <c r="J31" s="18">
        <f>IF(MONTH(J30+1)=MONTH(J1),J30+1," ")</f>
        <v>46020</v>
      </c>
      <c r="K31" s="16" t="str">
        <f t="shared" si="3"/>
        <v>LUN</v>
      </c>
      <c r="L31" s="60"/>
      <c r="M31" s="33"/>
      <c r="N31" s="17">
        <f>IF(MONTH(N30+1)=MONTH(N2),N30+1," ")</f>
        <v>46051</v>
      </c>
      <c r="O31" s="16" t="str">
        <f t="shared" si="4"/>
        <v>GIO</v>
      </c>
      <c r="P31" s="60"/>
      <c r="Q31" s="18" t="str">
        <f>IF(MONTH(Q30+1)=MONTH(Q1),Q30+1," ")</f>
        <v xml:space="preserve"> </v>
      </c>
      <c r="R31" s="16"/>
      <c r="S31" s="62"/>
      <c r="T31" s="17">
        <f>IF(MONTH(T30+1)=MONTH(T1),T30+1," ")</f>
        <v>46110</v>
      </c>
      <c r="U31" s="16" t="str">
        <f t="shared" si="6"/>
        <v>DOM</v>
      </c>
      <c r="V31" s="59"/>
      <c r="W31" s="17">
        <f>IF(MONTH(W30+1)=MONTH(W1),W30+1," ")</f>
        <v>46141</v>
      </c>
      <c r="X31" s="16" t="str">
        <f t="shared" si="7"/>
        <v>MER</v>
      </c>
      <c r="Y31" s="59"/>
      <c r="Z31" s="17">
        <f>IF(MONTH(Z30+1)=MONTH(Z1),Z30+1," ")</f>
        <v>46171</v>
      </c>
      <c r="AA31" s="16" t="str">
        <f t="shared" si="8"/>
        <v>VEN</v>
      </c>
      <c r="AB31" s="60"/>
      <c r="AC31" s="18">
        <f>IF(MONTH(AC30+1)=MONTH(AC1),AC30+1," ")</f>
        <v>46202</v>
      </c>
      <c r="AD31" s="16" t="str">
        <f t="shared" si="9"/>
        <v>LUN</v>
      </c>
      <c r="AE31" s="76"/>
      <c r="AF31" s="17">
        <f>IF(MONTH(AF30+1)=MONTH(AF1),AF30+1," ")</f>
        <v>46232</v>
      </c>
      <c r="AG31" s="16" t="str">
        <f t="shared" si="10"/>
        <v>MER</v>
      </c>
      <c r="AH31" s="60"/>
      <c r="AI31" s="18">
        <f>IF(MONTH(AI30+1)=MONTH(AI1),AI30+1," ")</f>
        <v>46263</v>
      </c>
      <c r="AJ31" s="16" t="str">
        <f t="shared" si="11"/>
        <v>SAB</v>
      </c>
      <c r="AK31" s="83"/>
    </row>
    <row r="32" spans="1:41" ht="22.25" customHeight="1" thickBot="1" x14ac:dyDescent="0.4">
      <c r="A32" s="15">
        <f>IF(MONTH(A30+2)=MONTH(A2),A30+2," ")</f>
        <v>45930</v>
      </c>
      <c r="B32" s="16" t="str">
        <f t="shared" si="0"/>
        <v>MAR</v>
      </c>
      <c r="C32" s="60"/>
      <c r="D32" s="35">
        <f>IF(MONTH(D30+2)=MONTH(D1),D30+2," ")</f>
        <v>45960</v>
      </c>
      <c r="E32" s="16" t="str">
        <f t="shared" si="1"/>
        <v>GIO</v>
      </c>
      <c r="F32" s="59"/>
      <c r="G32" s="17">
        <f>IF(MONTH(G30+2)=MONTH(G1),G30+2," ")</f>
        <v>45991</v>
      </c>
      <c r="H32" s="16" t="str">
        <f t="shared" si="2"/>
        <v>DOM</v>
      </c>
      <c r="I32" s="60"/>
      <c r="J32" s="18">
        <f>IF(MONTH(J30+2)=MONTH(J1),J30+2," ")</f>
        <v>46021</v>
      </c>
      <c r="K32" s="16" t="str">
        <f t="shared" si="3"/>
        <v>MAR</v>
      </c>
      <c r="L32" s="60"/>
      <c r="M32" s="19"/>
      <c r="N32" s="17">
        <f>IF(MONTH(N30+2)=MONTH(N2),N30+2," ")</f>
        <v>46052</v>
      </c>
      <c r="O32" s="16" t="str">
        <f t="shared" si="4"/>
        <v>VEN</v>
      </c>
      <c r="P32" s="72"/>
      <c r="Q32" s="18" t="str">
        <f>IF(MONTH(Q30+2)=MONTH(Q1),Q30+2," ")</f>
        <v xml:space="preserve"> </v>
      </c>
      <c r="R32" s="16"/>
      <c r="S32" s="59"/>
      <c r="T32" s="17">
        <f>IF(MONTH(T30+2)=MONTH(T1),T30+2," ")</f>
        <v>46111</v>
      </c>
      <c r="U32" s="16" t="str">
        <f t="shared" si="6"/>
        <v>LUN</v>
      </c>
      <c r="V32" s="75"/>
      <c r="W32" s="17">
        <f>IF(MONTH(W30+2)=MONTH(W1),W30+2," ")</f>
        <v>46142</v>
      </c>
      <c r="X32" s="16" t="str">
        <f t="shared" si="7"/>
        <v>GIO</v>
      </c>
      <c r="Y32" s="59"/>
      <c r="Z32" s="17">
        <f>IF(MONTH(Z30+2)=MONTH(Z1),Z30+2," ")</f>
        <v>46172</v>
      </c>
      <c r="AA32" s="16" t="str">
        <f t="shared" si="8"/>
        <v>SAB</v>
      </c>
      <c r="AB32" s="60"/>
      <c r="AC32" s="18">
        <f>IF(MONTH(AC30+2)=MONTH(AC1),AC30+2," ")</f>
        <v>46203</v>
      </c>
      <c r="AD32" s="16" t="str">
        <f t="shared" si="9"/>
        <v>MAR</v>
      </c>
      <c r="AE32" s="87" t="s">
        <v>17</v>
      </c>
      <c r="AF32" s="17">
        <f>IF(MONTH(AF30+2)=MONTH(AF1),AF30+2," ")</f>
        <v>46233</v>
      </c>
      <c r="AG32" s="16" t="str">
        <f t="shared" si="10"/>
        <v>GIO</v>
      </c>
      <c r="AH32" s="60"/>
      <c r="AI32" s="18">
        <f>IF(MONTH(AI30+2)=MONTH(AI1),AI30+2," ")</f>
        <v>46264</v>
      </c>
      <c r="AJ32" s="16" t="str">
        <f t="shared" si="11"/>
        <v>DOM</v>
      </c>
      <c r="AK32" s="83"/>
    </row>
    <row r="33" spans="1:37" ht="22.25" customHeight="1" thickBot="1" x14ac:dyDescent="0.4">
      <c r="A33" s="36" t="str">
        <f>IF(MONTH(A30+3)=MONTH(A2),A30+3," ")</f>
        <v xml:space="preserve"> </v>
      </c>
      <c r="B33" s="16"/>
      <c r="C33" s="66"/>
      <c r="D33" s="37">
        <f>IF(MONTH(D30+3)=MONTH(D1),D30+3," ")</f>
        <v>45961</v>
      </c>
      <c r="E33" s="16" t="str">
        <f t="shared" si="1"/>
        <v>VEN</v>
      </c>
      <c r="F33" s="66"/>
      <c r="G33" s="38" t="str">
        <f>IF(MONTH(G30+3)=MONTH(G1),G30+3," ")</f>
        <v xml:space="preserve"> </v>
      </c>
      <c r="H33" s="39"/>
      <c r="I33" s="68"/>
      <c r="J33" s="40">
        <f>IF(MONTH(J30+3)=MONTH(J1),J30+3," ")</f>
        <v>46022</v>
      </c>
      <c r="K33" s="16" t="str">
        <f t="shared" si="3"/>
        <v>MER</v>
      </c>
      <c r="L33" s="60"/>
      <c r="M33" s="41"/>
      <c r="N33" s="38">
        <f>IF(MONTH(N30+3)=MONTH(N2),N30+3," ")</f>
        <v>46053</v>
      </c>
      <c r="O33" s="39" t="str">
        <f t="shared" si="4"/>
        <v>SAB</v>
      </c>
      <c r="P33" s="68"/>
      <c r="Q33" s="40" t="str">
        <f>IF(MONTH(Q30+3)=MONTH(Q1),Q30+3," ")</f>
        <v xml:space="preserve"> </v>
      </c>
      <c r="R33" s="16"/>
      <c r="S33" s="66"/>
      <c r="T33" s="38">
        <f>IF(MONTH(T30+3)=MONTH(T1),T30+3," ")</f>
        <v>46112</v>
      </c>
      <c r="U33" s="39" t="str">
        <f t="shared" si="6"/>
        <v>MAR</v>
      </c>
      <c r="V33" s="78"/>
      <c r="W33" s="38" t="str">
        <f>IF(MONTH(W30+3)=MONTH(W1),W30+3," ")</f>
        <v xml:space="preserve"> </v>
      </c>
      <c r="X33" s="16"/>
      <c r="Y33" s="66"/>
      <c r="Z33" s="38">
        <f>IF(MONTH(Z30+3)=MONTH(Z1),Z30+3," ")</f>
        <v>46173</v>
      </c>
      <c r="AA33" s="39" t="str">
        <f t="shared" si="8"/>
        <v>DOM</v>
      </c>
      <c r="AB33" s="68"/>
      <c r="AC33" s="40" t="str">
        <f>IF(MONTH(AC30+3)=MONTH(AC1),AC30+3," ")</f>
        <v xml:space="preserve"> </v>
      </c>
      <c r="AD33" s="16"/>
      <c r="AE33" s="66"/>
      <c r="AF33" s="38">
        <f>IF(MONTH(AF30+3)=MONTH(AF1),AF30+3," ")</f>
        <v>46234</v>
      </c>
      <c r="AG33" s="39" t="str">
        <f t="shared" si="10"/>
        <v>VEN</v>
      </c>
      <c r="AH33" s="81"/>
      <c r="AI33" s="40">
        <f>IF(MONTH(AI30+3)=MONTH(AI1),AI30+3," ")</f>
        <v>46265</v>
      </c>
      <c r="AJ33" s="16" t="str">
        <f t="shared" si="11"/>
        <v>LUN</v>
      </c>
      <c r="AK33" s="86"/>
    </row>
    <row r="34" spans="1:37" ht="30.1" customHeight="1" thickTop="1" thickBot="1" x14ac:dyDescent="0.4">
      <c r="A34" s="47" t="s">
        <v>22</v>
      </c>
      <c r="B34" s="48"/>
      <c r="C34" s="48"/>
      <c r="D34" s="48"/>
      <c r="E34" s="48"/>
      <c r="F34" s="48"/>
      <c r="G34" s="48"/>
      <c r="H34" s="48"/>
      <c r="I34" s="49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3"/>
      <c r="U34" s="43"/>
      <c r="V34" s="43"/>
      <c r="W34" s="43"/>
      <c r="X34" s="43"/>
      <c r="Y34" s="43"/>
      <c r="Z34" s="43"/>
      <c r="AA34" s="44"/>
      <c r="AB34" s="44"/>
      <c r="AC34" s="44"/>
      <c r="AD34" s="44"/>
      <c r="AE34" s="44"/>
      <c r="AF34" s="45"/>
      <c r="AG34" s="44"/>
      <c r="AH34" s="44"/>
      <c r="AI34" s="44"/>
      <c r="AJ34" s="44"/>
      <c r="AK34" s="46"/>
    </row>
    <row r="35" spans="1:37" ht="13.5" thickTop="1" x14ac:dyDescent="0.35"/>
    <row r="37" spans="1:37" x14ac:dyDescent="0.35">
      <c r="N37" s="6"/>
    </row>
  </sheetData>
  <sheetProtection algorithmName="SHA-512" hashValue="u3D2MNNSKYilxYZLrAv+Pcc9+iywsYtVMivgz3+HhcgisGYLOcOKO7JR5SERQD5sNh3rTe/VQGMu+J6TbQefDg==" saltValue="IeAD2/jfve1e2Oz8gepSrA==" spinCount="100000" sheet="1" selectLockedCells="1"/>
  <mergeCells count="16">
    <mergeCell ref="A1:C1"/>
    <mergeCell ref="N1:P1"/>
    <mergeCell ref="A2:C2"/>
    <mergeCell ref="AM1:AM2"/>
    <mergeCell ref="AN1:AN2"/>
    <mergeCell ref="D1:F2"/>
    <mergeCell ref="G1:I2"/>
    <mergeCell ref="J1:L2"/>
    <mergeCell ref="Q1:S2"/>
    <mergeCell ref="T1:V2"/>
    <mergeCell ref="W1:Y2"/>
    <mergeCell ref="Z1:AB2"/>
    <mergeCell ref="AC1:AE2"/>
    <mergeCell ref="AF1:AH2"/>
    <mergeCell ref="AI1:AK2"/>
    <mergeCell ref="N2:P2"/>
  </mergeCells>
  <conditionalFormatting sqref="B3:B33 M8:R8 M9:O9 Q9:R33 J10:O10 G3:K3 M3:R3 Z3:AD3 AF3:AG3 AC4:AG4 W22:AA27 J27:O28 AC33:AG33">
    <cfRule type="expression" dxfId="90" priority="233">
      <formula>NOT(ISNA(VLOOKUP(A3:AK33,$AM$3:$AO$23,1,0)))</formula>
    </cfRule>
  </conditionalFormatting>
  <conditionalFormatting sqref="B7 AD31">
    <cfRule type="expression" dxfId="89" priority="376" stopIfTrue="1">
      <formula>B7:B37="DOM"</formula>
    </cfRule>
    <cfRule type="expression" dxfId="88" priority="375" stopIfTrue="1">
      <formula>C8:C37="DOM"</formula>
    </cfRule>
    <cfRule type="expression" dxfId="87" priority="374" stopIfTrue="1">
      <formula>A7:A37="SAB"</formula>
    </cfRule>
    <cfRule type="expression" dxfId="86" priority="373" stopIfTrue="1">
      <formula>C8:C37="SAB"</formula>
    </cfRule>
    <cfRule type="expression" dxfId="85" priority="377">
      <formula>A7:A37="DOM"</formula>
    </cfRule>
  </conditionalFormatting>
  <conditionalFormatting sqref="C7 AE32">
    <cfRule type="expression" dxfId="84" priority="86" stopIfTrue="1">
      <formula>B6:B36="SAB"</formula>
    </cfRule>
    <cfRule type="expression" dxfId="83" priority="87" stopIfTrue="1">
      <formula>D6:D36="DOM"</formula>
    </cfRule>
    <cfRule type="expression" dxfId="82" priority="88" stopIfTrue="1">
      <formula>C7:C36="DOM"</formula>
    </cfRule>
    <cfRule type="expression" dxfId="81" priority="89">
      <formula>B6:B36="DOM"</formula>
    </cfRule>
    <cfRule type="expression" dxfId="80" priority="90">
      <formula>NOT(ISNA(VLOOKUP(A6:AK36,$AM$3:$AO$23,1,0)))</formula>
    </cfRule>
    <cfRule type="expression" dxfId="79" priority="82">
      <formula>NOT(ISNA(VLOOKUP(B6:AL36,$AM$3:$AO$23,1,0)))</formula>
    </cfRule>
    <cfRule type="expression" dxfId="78" priority="83">
      <formula>C7:C36="SAB"</formula>
    </cfRule>
    <cfRule type="expression" dxfId="77" priority="84" stopIfTrue="1">
      <formula>NOT(ISNA(VLOOKUP(C6:AM36,$AM$3:$AO$23,1,0)))</formula>
    </cfRule>
    <cfRule type="expression" dxfId="76" priority="85" stopIfTrue="1">
      <formula>D6:D36="SAB"</formula>
    </cfRule>
  </conditionalFormatting>
  <conditionalFormatting sqref="G3:K3 M3:R3 Z3:AD3 AF3:AG3 A3:B6 AC4:AG4 A7 T21:U30 AF21:AG30 AI21:AJ30 W22:AA22 Y23 W23:W24 Z23:AA24 W25:AA27 J27:O28 W28:X30 Z28:AA30 AC32:AD32 AF32:AG32 T32:U33 W32:X33 Z32:AA33 AI32:AJ33 AC33:AG33">
    <cfRule type="expression" dxfId="75" priority="240">
      <formula>XFD3:XFD33="DOM"</formula>
    </cfRule>
    <cfRule type="expression" dxfId="74" priority="239" stopIfTrue="1">
      <formula>A3:A33="DOM"</formula>
    </cfRule>
    <cfRule type="expression" dxfId="73" priority="238" stopIfTrue="1">
      <formula>B3:B33="DOM"</formula>
    </cfRule>
  </conditionalFormatting>
  <conditionalFormatting sqref="G3:K3 M3:R3 Z3:AD3 AF3:AG3 A3:B6 AC4:AG4 T21:U30 AF21:AG30 AI21:AJ30 W22:AA22 Y23 W23:W24 Z23:AA24 W25:AA27 J27:O28 W28:X30 Z28:AA30 AC32:AD32 AF32:AG32 T32:U33 W32:X33 Z32:AA33 AI32:AJ33 AC33:AG33 A7">
    <cfRule type="expression" dxfId="72" priority="237" stopIfTrue="1">
      <formula>XFD3:XFD33="SAB"</formula>
    </cfRule>
  </conditionalFormatting>
  <conditionalFormatting sqref="G3:K3 M3:R3 Z3:AD3 AF3:AG3 B3:B33 AC4:AG4 T21:U30 AF21:AG32 AI21:AJ33 W22:AA27 J27:O28 W28:X30 Z28:AA30 AC32:AD32 T32:U33 W32:X33 Z32:AA33 AC33:AG33 M8:R8 M9:O9 Q9:R33 J10:O10">
    <cfRule type="expression" dxfId="71" priority="236">
      <formula>B3:B33="SAB"</formula>
    </cfRule>
  </conditionalFormatting>
  <conditionalFormatting sqref="G3:K3 M3:R3 Z3:AD3 AF3:AG3 AC4:AG4 M8:R8 M9:O9 Q9:R33 J10:O10 W22:AA27 J27:O28 AC33:AG33">
    <cfRule type="expression" dxfId="70" priority="234">
      <formula>NOT(ISNA(VLOOKUP(E3:AO33,$AM$3:$AO$23,1,0)))</formula>
    </cfRule>
  </conditionalFormatting>
  <conditionalFormatting sqref="G3:K3 M3:R3 Z3:AD3 AF3:AG3 AC4:AG4 W22:AA22 Y23 W23:W24 Z23:AA24 W25:AA27 J27:O28 AC33:AG33 A3:B6 T21:U33 W28:X33 Z28:AA33 AC32:AD32 AF32:AG32 AI32:AJ33 A7">
    <cfRule type="expression" dxfId="69" priority="235" stopIfTrue="1">
      <formula>B3:B33="SAB"</formula>
    </cfRule>
  </conditionalFormatting>
  <conditionalFormatting sqref="J29:K33 M29:O33 T31:U31 W31:X31 Z31:AA31">
    <cfRule type="expression" dxfId="68" priority="194">
      <formula>J29:J59="SAB"</formula>
    </cfRule>
  </conditionalFormatting>
  <conditionalFormatting sqref="J29:K33 M29:O33 W28:X33 Z28:AA33">
    <cfRule type="expression" dxfId="67" priority="191">
      <formula>NOT(ISNA(VLOOKUP(I28:AS58,$AM$3:$AO$23,1,0)))</formula>
    </cfRule>
  </conditionalFormatting>
  <conditionalFormatting sqref="J29:K33 M29:O33">
    <cfRule type="expression" dxfId="66" priority="198">
      <formula>I29:I59="DOM"</formula>
    </cfRule>
    <cfRule type="expression" dxfId="65" priority="197" stopIfTrue="1">
      <formula>J29:J59="DOM"</formula>
    </cfRule>
    <cfRule type="expression" dxfId="64" priority="196" stopIfTrue="1">
      <formula>K29:K59="DOM"</formula>
    </cfRule>
    <cfRule type="expression" dxfId="63" priority="195" stopIfTrue="1">
      <formula>I29:I59="SAB"</formula>
    </cfRule>
    <cfRule type="expression" dxfId="62" priority="193" stopIfTrue="1">
      <formula>K29:K59="SAB"</formula>
    </cfRule>
    <cfRule type="expression" dxfId="61" priority="190" stopIfTrue="1">
      <formula>NOT(ISNA(VLOOKUP(J29:AT59,$AM$3:$AO$23,1,0)))</formula>
    </cfRule>
  </conditionalFormatting>
  <conditionalFormatting sqref="M8:R8 A8:B33 M9:O9 Q9:R33 J10:O10">
    <cfRule type="expression" dxfId="60" priority="126">
      <formula>XFD8:XFD38="DOM"</formula>
    </cfRule>
    <cfRule type="expression" dxfId="59" priority="118" stopIfTrue="1">
      <formula>NOT(ISNA(VLOOKUP(A8:AK38,$AM$3:$AO$23,1,0)))</formula>
    </cfRule>
    <cfRule type="expression" dxfId="58" priority="121" stopIfTrue="1">
      <formula>B8:B38="SAB"</formula>
    </cfRule>
    <cfRule type="expression" dxfId="57" priority="123" stopIfTrue="1">
      <formula>XFD8:XFD38="SAB"</formula>
    </cfRule>
    <cfRule type="expression" dxfId="56" priority="124" stopIfTrue="1">
      <formula>B8:B38="DOM"</formula>
    </cfRule>
    <cfRule type="expression" dxfId="55" priority="125" stopIfTrue="1">
      <formula>A8:A38="DOM"</formula>
    </cfRule>
  </conditionalFormatting>
  <conditionalFormatting sqref="S16">
    <cfRule type="expression" dxfId="54" priority="57">
      <formula>NOT(ISNA(VLOOKUP(Q16:BA46,$AM$3:$AO$23,1,0)))</formula>
    </cfRule>
    <cfRule type="expression" dxfId="53" priority="59">
      <formula>S16:S46="SAB"</formula>
    </cfRule>
    <cfRule type="expression" dxfId="52" priority="55" stopIfTrue="1">
      <formula>NOT(ISNA(VLOOKUP(S16:BC46,$AM$3:$AO$23,1,0)))</formula>
    </cfRule>
    <cfRule type="expression" dxfId="51" priority="56">
      <formula>NOT(ISNA(VLOOKUP(R16:BB46,$AM$3:$AO$23,1,0)))</formula>
    </cfRule>
    <cfRule type="expression" dxfId="50" priority="58" stopIfTrue="1">
      <formula>T16:T46="SAB"</formula>
    </cfRule>
    <cfRule type="expression" dxfId="49" priority="63">
      <formula>R16:R46="DOM"</formula>
    </cfRule>
    <cfRule type="expression" dxfId="48" priority="62" stopIfTrue="1">
      <formula>S16:S46="DOM"</formula>
    </cfRule>
    <cfRule type="expression" dxfId="47" priority="61" stopIfTrue="1">
      <formula>T16:T46="DOM"</formula>
    </cfRule>
  </conditionalFormatting>
  <conditionalFormatting sqref="T3:U6 W3:X6 AI3:AJ16 D3:E33 M4:O7 Q4:R7 J4:K9 Z4:AA21 G4:H33 AC5:AD30 AF5:AG30 T9:U20 W9:X21 J11:K26 M11:O26 AI17:AK17 AI18:AJ30">
    <cfRule type="expression" dxfId="46" priority="130" stopIfTrue="1">
      <formula>E3:E33="SAB"</formula>
    </cfRule>
  </conditionalFormatting>
  <conditionalFormatting sqref="T3:U6 W3:X6 AI3:AJ16 D3:E33 M4:O7 Q4:R7 J4:K9 Z4:AA21 G4:H33 AC5:AD32 AF5:AG32 W9:X21 T9:U33 J11:K26 M11:O26 AI17:AK17 AI18:AJ33">
    <cfRule type="expression" dxfId="45" priority="128">
      <formula>NOT(ISNA(VLOOKUP(C3:AM33,$AM$3:$AO$23,1,0)))</formula>
    </cfRule>
    <cfRule type="expression" dxfId="44" priority="129">
      <formula>NOT(ISNA(VLOOKUP(B3:AL33,$AM$3:$AO$23,1,0)))</formula>
    </cfRule>
  </conditionalFormatting>
  <conditionalFormatting sqref="T3:U6 W3:X6 AI3:AJ16 D3:E33 M4:O7 Q4:R7 J4:K9 Z4:AA21 G4:H33 AF5:AG20 AC5:AD30 T9:U20 W9:X21 J11:K26 M11:O26 AI17:AK17 AI18:AJ20">
    <cfRule type="expression" dxfId="43" priority="132" stopIfTrue="1">
      <formula>C3:C33="SAB"</formula>
    </cfRule>
    <cfRule type="expression" dxfId="42" priority="133" stopIfTrue="1">
      <formula>E3:E33="DOM"</formula>
    </cfRule>
    <cfRule type="expression" dxfId="41" priority="134" stopIfTrue="1">
      <formula>D3:D33="DOM"</formula>
    </cfRule>
    <cfRule type="expression" dxfId="40" priority="135">
      <formula>C3:C33="DOM"</formula>
    </cfRule>
  </conditionalFormatting>
  <conditionalFormatting sqref="T3:U6 W3:X6 AI3:AJ16 D3:E33 M4:O7 Q4:R7 J4:K9 Z4:AA21 G4:H33 AF5:AG20 AC5:AD31 T9:U20 W9:X21 J11:K26 M11:O26 AI17:AK17 AI18:AJ20">
    <cfRule type="expression" dxfId="39" priority="131">
      <formula>D3:D33="SAB"</formula>
    </cfRule>
  </conditionalFormatting>
  <conditionalFormatting sqref="V6 T7:Y8 S12 S18:S19 S22:S23">
    <cfRule type="expression" dxfId="38" priority="64" stopIfTrue="1">
      <formula>NOT(ISNA(VLOOKUP(S6:BC36,$AM$3:$AO$23,1,0)))</formula>
    </cfRule>
    <cfRule type="expression" dxfId="37" priority="69" stopIfTrue="1">
      <formula>R6:R36="SAB"</formula>
    </cfRule>
    <cfRule type="expression" dxfId="36" priority="65">
      <formula>NOT(ISNA(VLOOKUP(R6:BB36,$AM$3:$AO$23,1,0)))</formula>
    </cfRule>
    <cfRule type="expression" dxfId="35" priority="66">
      <formula>NOT(ISNA(VLOOKUP(Q6:BA36,$AM$3:$AO$23,1,0)))</formula>
    </cfRule>
    <cfRule type="expression" dxfId="34" priority="67" stopIfTrue="1">
      <formula>T6:T36="SAB"</formula>
    </cfRule>
    <cfRule type="expression" dxfId="33" priority="68">
      <formula>S6:S36="SAB"</formula>
    </cfRule>
    <cfRule type="expression" dxfId="32" priority="70" stopIfTrue="1">
      <formula>T6:T36="DOM"</formula>
    </cfRule>
    <cfRule type="expression" dxfId="31" priority="71" stopIfTrue="1">
      <formula>S6:S36="DOM"</formula>
    </cfRule>
    <cfRule type="expression" dxfId="30" priority="72">
      <formula>R6:R36="DOM"</formula>
    </cfRule>
  </conditionalFormatting>
  <conditionalFormatting sqref="V10">
    <cfRule type="expression" dxfId="29" priority="95">
      <formula>V10:V40="SAB"</formula>
    </cfRule>
    <cfRule type="expression" dxfId="28" priority="94" stopIfTrue="1">
      <formula>W10:W40="SAB"</formula>
    </cfRule>
    <cfRule type="expression" dxfId="27" priority="93">
      <formula>NOT(ISNA(VLOOKUP(T10:BD40,$AM$3:$AO$23,1,0)))</formula>
    </cfRule>
    <cfRule type="expression" dxfId="26" priority="92">
      <formula>NOT(ISNA(VLOOKUP(U10:BE40,$AM$3:$AO$23,1,0)))</formula>
    </cfRule>
    <cfRule type="expression" dxfId="25" priority="91" stopIfTrue="1">
      <formula>NOT(ISNA(VLOOKUP(V10:BF40,$AM$3:$AO$23,1,0)))</formula>
    </cfRule>
    <cfRule type="expression" dxfId="24" priority="98" stopIfTrue="1">
      <formula>V10:V40="DOM"</formula>
    </cfRule>
    <cfRule type="expression" dxfId="23" priority="97" stopIfTrue="1">
      <formula>W10:W40="DOM"</formula>
    </cfRule>
    <cfRule type="expression" dxfId="22" priority="96" stopIfTrue="1">
      <formula>U10:U40="SAB"</formula>
    </cfRule>
  </conditionalFormatting>
  <conditionalFormatting sqref="W23:X24">
    <cfRule type="expression" dxfId="21" priority="293" stopIfTrue="1">
      <formula>NOT(ISNA(VLOOKUP(W23:BG53,$AM$3:$AO$23,1,0)))</formula>
    </cfRule>
  </conditionalFormatting>
  <conditionalFormatting sqref="W28:X33 Z28:AA33 J29:K33 M29:O33">
    <cfRule type="expression" dxfId="20" priority="192">
      <formula>NOT(ISNA(VLOOKUP(H28:AR58,$AM$3:$AO$23,1,0)))</formula>
    </cfRule>
  </conditionalFormatting>
  <conditionalFormatting sqref="X23:X24">
    <cfRule type="expression" dxfId="19" priority="294" stopIfTrue="1">
      <formula>Y14:Y53="SAB"</formula>
    </cfRule>
    <cfRule type="expression" dxfId="18" priority="295" stopIfTrue="1">
      <formula>W23:W53="SAB"</formula>
    </cfRule>
    <cfRule type="expression" dxfId="17" priority="296" stopIfTrue="1">
      <formula>Y14:Y53="DOM"</formula>
    </cfRule>
    <cfRule type="expression" dxfId="16" priority="297" stopIfTrue="1">
      <formula>X23:X53="DOM"</formula>
    </cfRule>
    <cfRule type="expression" dxfId="15" priority="298">
      <formula>W23:W53="DOM"</formula>
    </cfRule>
  </conditionalFormatting>
  <conditionalFormatting sqref="Y4 P7 Y9 L25">
    <cfRule type="expression" dxfId="14" priority="28" stopIfTrue="1">
      <formula>NOT(ISNA(VLOOKUP(I15:AS45,$AM$3:$AO$23,1,0)))</formula>
    </cfRule>
    <cfRule type="expression" dxfId="13" priority="35">
      <formula>I15:I45="SAB"</formula>
    </cfRule>
    <cfRule type="expression" dxfId="12" priority="33" stopIfTrue="1">
      <formula>H15:H45="SAB"</formula>
    </cfRule>
    <cfRule type="expression" dxfId="11" priority="32" stopIfTrue="1">
      <formula>J15:J45="SAB"</formula>
    </cfRule>
    <cfRule type="expression" dxfId="10" priority="31">
      <formula>H15:H45="DOM"</formula>
    </cfRule>
    <cfRule type="expression" dxfId="9" priority="30" stopIfTrue="1">
      <formula>I15:I45="DOM"</formula>
    </cfRule>
    <cfRule type="expression" dxfId="8" priority="29" stopIfTrue="1">
      <formula>J15:J45="DOM"</formula>
    </cfRule>
    <cfRule type="expression" dxfId="7" priority="34">
      <formula>NOT(ISNA(VLOOKUP(H15:AR45,$AM$3:$AO$23,1,0)))</formula>
    </cfRule>
    <cfRule type="expression" dxfId="6" priority="36">
      <formula>NOT(ISNA(VLOOKUP(G15:AQ45,$AM$3:$AO$23,1,0)))</formula>
    </cfRule>
  </conditionalFormatting>
  <conditionalFormatting sqref="Y24 T31:U31 W31:X31 Z31:AA31 AC31 AF31:AG31 AI31:AJ31">
    <cfRule type="expression" dxfId="5" priority="363" stopIfTrue="1">
      <formula>U24:U54="DOM"</formula>
    </cfRule>
    <cfRule type="expression" dxfId="4" priority="364" stopIfTrue="1">
      <formula>T24:T54="DOM"</formula>
    </cfRule>
    <cfRule type="expression" dxfId="3" priority="365">
      <formula>S25:S54="DOM"</formula>
    </cfRule>
  </conditionalFormatting>
  <conditionalFormatting sqref="Y24 AC31 AF31:AG31 AI31:AJ31 T31:U31 W31:X31 Z31:AA31">
    <cfRule type="expression" dxfId="2" priority="362" stopIfTrue="1">
      <formula>S25:S54="SAB"</formula>
    </cfRule>
  </conditionalFormatting>
  <conditionalFormatting sqref="Y24 AF31:AG31 AI31:AJ31 AC31">
    <cfRule type="expression" dxfId="1" priority="361" stopIfTrue="1">
      <formula>Z24:Z54="SAB"</formula>
    </cfRule>
  </conditionalFormatting>
  <conditionalFormatting sqref="AC5:AD32 AF5:AG32 T9:U33 AI18:AJ33 Y23:AA24 W28:X33 Z28:AA33 G3:K3 M3:R3 Z3:AD3 AF3:AG3 A3:B7 AC4:AG4 W22:AA22 W25:AA27 J27:O28 AC33:AG33 T3:U6 W3:X6 AI3:AJ16 D3:E33 M4:O7 Q4:R7 J4:K9 Z4:AA21 G4:H33 W9:X21 J11:K26 M11:O26 AI17:AK17">
    <cfRule type="expression" dxfId="0" priority="372" stopIfTrue="1">
      <formula>NOT(ISNA(VLOOKUP(A3:AK33,$AM$3:$AO$23,1,0)))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3" orientation="landscape" r:id="rId1"/>
  <ignoredErrors>
    <ignoredError sqref="A3:B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Calendario scol 2025 2026</vt:lpstr>
      <vt:lpstr>'Calendario scol 2025 2026'!Area_stampa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Mario G.</cp:lastModifiedBy>
  <cp:lastPrinted>2023-08-21T07:14:03Z</cp:lastPrinted>
  <dcterms:created xsi:type="dcterms:W3CDTF">2012-02-26T12:54:17Z</dcterms:created>
  <dcterms:modified xsi:type="dcterms:W3CDTF">2025-06-17T10:46:10Z</dcterms:modified>
</cp:coreProperties>
</file>